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s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'Jobs'!$A$1:$L$1000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/d/yyyy"/>
    <numFmt numFmtId="166" formatCode="0.0%"/>
    <numFmt numFmtId="167" formatCode="0.0"/>
    <numFmt numFmtId="168" formatCode="MMM d, yyyy"/>
    <numFmt numFmtId="169" formatCode="#,##0&quot; days&quot;"/>
  </numFmts>
  <fonts count="24">
    <font>
      <name val="Calibri"/>
      <family val="2"/>
      <color theme="1"/>
      <sz val="11"/>
      <scheme val="minor"/>
    </font>
    <font>
      <name val="Calibri"/>
      <b val="1"/>
      <color rgb="00FDFAF6"/>
      <sz val="10"/>
    </font>
    <font>
      <name val="Inter"/>
      <color theme="1"/>
      <sz val="11"/>
    </font>
    <font>
      <name val="Inter"/>
      <b val="1"/>
      <color rgb="00FFFFFF"/>
      <sz val="13"/>
    </font>
    <font>
      <name val="Inter"/>
      <b val="1"/>
      <color rgb="0077808E"/>
      <sz val="9"/>
    </font>
    <font>
      <name val="Inter"/>
      <b val="1"/>
      <color rgb="003976EA"/>
      <sz val="22"/>
    </font>
    <font>
      <name val="Inter"/>
      <color rgb="0077808E"/>
      <sz val="9"/>
    </font>
    <font>
      <name val="Inter"/>
      <b val="1"/>
      <color rgb="00229661"/>
      <sz val="22"/>
    </font>
    <font>
      <name val="Inter"/>
      <b val="1"/>
      <color rgb="00E8A912"/>
      <sz val="22"/>
    </font>
    <font>
      <name val="Inter"/>
      <b val="1"/>
      <color rgb="008749C9"/>
      <sz val="22"/>
    </font>
    <font>
      <name val="Inter"/>
      <b val="1"/>
      <color rgb="00586678"/>
      <sz val="22"/>
    </font>
    <font>
      <name val="Inter"/>
      <b val="1"/>
      <color rgb="003976EA"/>
      <sz val="20"/>
    </font>
    <font>
      <name val="Inter"/>
      <b val="1"/>
      <color rgb="00E86053"/>
      <sz val="20"/>
    </font>
    <font>
      <name val="Inter"/>
      <b val="1"/>
      <color rgb="00229661"/>
      <sz val="20"/>
    </font>
    <font>
      <name val="Inter"/>
      <b val="1"/>
      <color rgb="002E7D8E"/>
      <sz val="20"/>
    </font>
    <font>
      <name val="Inter"/>
      <b val="1"/>
      <color rgb="00E86053"/>
      <sz val="22"/>
    </font>
    <font>
      <name val="Inter"/>
      <b val="1"/>
      <color rgb="002E7D8E"/>
      <sz val="22"/>
    </font>
    <font>
      <name val="Inter"/>
      <b val="1"/>
      <color rgb="00222731"/>
      <sz val="11"/>
    </font>
    <font>
      <name val="Inter"/>
      <b val="1"/>
      <color rgb="00FFFFFF"/>
      <sz val="9"/>
    </font>
    <font>
      <name val="Inter"/>
      <color rgb="00222731"/>
      <sz val="10"/>
    </font>
    <font>
      <name val="Inter"/>
      <b val="1"/>
      <color rgb="00E8A912"/>
      <sz val="10"/>
    </font>
    <font>
      <name val="Inter"/>
      <b val="1"/>
      <color rgb="00E86053"/>
      <sz val="10"/>
    </font>
    <font>
      <name val="Inter"/>
      <b val="1"/>
      <color rgb="00222731"/>
      <sz val="10"/>
    </font>
    <font>
      <name val="Inter"/>
      <color rgb="00586678"/>
      <sz val="10"/>
    </font>
  </fonts>
  <fills count="8">
    <fill>
      <patternFill/>
    </fill>
    <fill>
      <patternFill patternType="gray125"/>
    </fill>
    <fill>
      <patternFill patternType="solid">
        <fgColor rgb="002C5F4A"/>
      </patternFill>
    </fill>
    <fill>
      <patternFill patternType="solid">
        <fgColor rgb="00F4F6F8"/>
      </patternFill>
    </fill>
    <fill>
      <patternFill patternType="solid">
        <fgColor rgb="00222731"/>
      </patternFill>
    </fill>
    <fill>
      <patternFill patternType="solid">
        <fgColor rgb="00FFFFFF"/>
      </patternFill>
    </fill>
    <fill>
      <patternFill patternType="solid">
        <fgColor rgb="002C6C5C"/>
      </patternFill>
    </fill>
    <fill>
      <patternFill patternType="solid">
        <fgColor rgb="00E0F2EB"/>
      </patternFill>
    </fill>
  </fills>
  <borders count="54">
    <border>
      <left/>
      <right/>
      <top/>
      <bottom/>
      <diagonal/>
    </border>
    <border>
      <left style="thin">
        <color rgb="00E0E4E9"/>
      </left>
      <right/>
      <top style="thin">
        <color rgb="00E0E4E9"/>
      </top>
      <bottom/>
    </border>
    <border>
      <left/>
      <right style="thin">
        <color rgb="00E0E4E9"/>
      </right>
      <top style="thin">
        <color rgb="00E0E4E9"/>
      </top>
      <bottom/>
    </border>
    <border>
      <left style="thin">
        <color rgb="00E0E4E9"/>
      </left>
      <right/>
      <top/>
      <bottom style="thin">
        <color rgb="00E0E4E9"/>
      </bottom>
    </border>
    <border>
      <left/>
      <right style="thin">
        <color rgb="00E0E4E9"/>
      </right>
      <top/>
      <bottom style="thin">
        <color rgb="00E0E4E9"/>
      </bottom>
    </border>
    <border>
      <left style="thin">
        <color rgb="00E0E4E9"/>
      </left>
      <right/>
      <top style="medium">
        <color rgb="003976EA"/>
      </top>
      <bottom/>
    </border>
    <border>
      <left/>
      <right style="thin">
        <color rgb="00E0E4E9"/>
      </right>
      <top style="medium">
        <color rgb="003976EA"/>
      </top>
      <bottom/>
    </border>
    <border>
      <left style="thin">
        <color rgb="00E0E4E9"/>
      </left>
      <right/>
      <top style="medium">
        <color rgb="00229661"/>
      </top>
      <bottom/>
    </border>
    <border>
      <left/>
      <right style="thin">
        <color rgb="00E0E4E9"/>
      </right>
      <top style="medium">
        <color rgb="00229661"/>
      </top>
      <bottom/>
    </border>
    <border>
      <left style="thin">
        <color rgb="00E0E4E9"/>
      </left>
      <right/>
      <top style="medium">
        <color rgb="00E8A912"/>
      </top>
      <bottom/>
    </border>
    <border>
      <left/>
      <right style="thin">
        <color rgb="00E0E4E9"/>
      </right>
      <top style="medium">
        <color rgb="00E8A912"/>
      </top>
      <bottom/>
    </border>
    <border>
      <left style="thin">
        <color rgb="00E0E4E9"/>
      </left>
      <right/>
      <top style="medium">
        <color rgb="008749C9"/>
      </top>
      <bottom/>
    </border>
    <border>
      <left/>
      <right style="thin">
        <color rgb="00E0E4E9"/>
      </right>
      <top style="medium">
        <color rgb="008749C9"/>
      </top>
      <bottom/>
    </border>
    <border>
      <left style="thin">
        <color rgb="00E0E4E9"/>
      </left>
      <right/>
      <top style="medium">
        <color rgb="00586678"/>
      </top>
      <bottom/>
    </border>
    <border>
      <left/>
      <right style="thin">
        <color rgb="00E0E4E9"/>
      </right>
      <top style="medium">
        <color rgb="00586678"/>
      </top>
      <bottom/>
    </border>
    <border>
      <left style="thin">
        <color rgb="00E0E4E9"/>
      </left>
      <right/>
      <top/>
      <bottom/>
    </border>
    <border>
      <left/>
      <right style="thin">
        <color rgb="00E0E4E9"/>
      </right>
      <top/>
      <bottom/>
    </border>
    <border>
      <left style="thin">
        <color rgb="00E0E4E9"/>
      </left>
      <right/>
      <top style="medium">
        <color rgb="00E86053"/>
      </top>
      <bottom/>
    </border>
    <border>
      <left/>
      <right style="thin">
        <color rgb="00E0E4E9"/>
      </right>
      <top style="medium">
        <color rgb="00E86053"/>
      </top>
      <bottom/>
    </border>
    <border>
      <left style="thin">
        <color rgb="00E0E4E9"/>
      </left>
      <right/>
      <top style="medium">
        <color rgb="002E7D8E"/>
      </top>
      <bottom/>
    </border>
    <border>
      <left/>
      <right style="thin">
        <color rgb="00E0E4E9"/>
      </right>
      <top style="medium">
        <color rgb="002E7D8E"/>
      </top>
      <bottom/>
    </border>
    <border>
      <left style="thin">
        <color rgb="00E0E4E9"/>
      </left>
      <right/>
      <top style="thin">
        <color rgb="00E0E4E9"/>
      </top>
      <bottom style="thin">
        <color rgb="00E0E4E9"/>
      </bottom>
    </border>
    <border>
      <left/>
      <right/>
      <top style="thin">
        <color rgb="00E0E4E9"/>
      </top>
      <bottom style="thin">
        <color rgb="00E0E4E9"/>
      </bottom>
    </border>
    <border>
      <left/>
      <right style="thin">
        <color rgb="00E0E4E9"/>
      </right>
      <top style="thin">
        <color rgb="00E0E4E9"/>
      </top>
      <bottom style="thin">
        <color rgb="00E0E4E9"/>
      </bottom>
    </border>
    <border>
      <left style="thin">
        <color rgb="00E0E4E9"/>
      </left>
      <right style="thin">
        <color rgb="00E0E4E9"/>
      </right>
      <top style="medium">
        <color rgb="003976EA"/>
      </top>
      <bottom/>
    </border>
    <border>
      <left/>
      <right/>
      <top style="medium">
        <color rgb="003976EA"/>
      </top>
      <bottom/>
      <diagonal/>
    </border>
    <border>
      <left/>
      <right style="thin">
        <color rgb="00E0E4E9"/>
      </right>
      <top style="medium">
        <color rgb="003976EA"/>
      </top>
      <bottom/>
      <diagonal/>
    </border>
    <border>
      <left style="thin">
        <color rgb="00E0E4E9"/>
      </left>
      <right style="thin">
        <color rgb="00E0E4E9"/>
      </right>
      <top/>
      <bottom style="thin">
        <color rgb="00E0E4E9"/>
      </bottom>
    </border>
    <border>
      <left/>
      <right style="thin">
        <color rgb="00E0E4E9"/>
      </right>
      <top/>
      <bottom/>
      <diagonal/>
    </border>
    <border>
      <left/>
      <right style="thin">
        <color rgb="00E0E4E9"/>
      </right>
      <top/>
      <bottom style="thin">
        <color rgb="00E0E4E9"/>
      </bottom>
      <diagonal/>
    </border>
    <border>
      <left style="thin">
        <color rgb="00E0E4E9"/>
      </left>
      <right style="thin">
        <color rgb="00E0E4E9"/>
      </right>
      <top style="medium">
        <color rgb="00229661"/>
      </top>
      <bottom/>
    </border>
    <border>
      <left/>
      <right/>
      <top style="medium">
        <color rgb="00229661"/>
      </top>
      <bottom/>
      <diagonal/>
    </border>
    <border>
      <left/>
      <right style="thin">
        <color rgb="00E0E4E9"/>
      </right>
      <top style="medium">
        <color rgb="00229661"/>
      </top>
      <bottom/>
      <diagonal/>
    </border>
    <border>
      <left style="thin">
        <color rgb="00E0E4E9"/>
      </left>
      <right style="thin">
        <color rgb="00E0E4E9"/>
      </right>
      <top style="medium">
        <color rgb="00E8A912"/>
      </top>
      <bottom/>
    </border>
    <border>
      <left/>
      <right/>
      <top style="medium">
        <color rgb="00E8A912"/>
      </top>
      <bottom/>
      <diagonal/>
    </border>
    <border>
      <left/>
      <right style="thin">
        <color rgb="00E0E4E9"/>
      </right>
      <top style="medium">
        <color rgb="00E8A912"/>
      </top>
      <bottom/>
      <diagonal/>
    </border>
    <border>
      <left style="thin">
        <color rgb="00E0E4E9"/>
      </left>
      <right style="thin">
        <color rgb="00E0E4E9"/>
      </right>
      <top style="medium">
        <color rgb="008749C9"/>
      </top>
      <bottom/>
    </border>
    <border>
      <left/>
      <right/>
      <top style="medium">
        <color rgb="008749C9"/>
      </top>
      <bottom/>
      <diagonal/>
    </border>
    <border>
      <left/>
      <right style="thin">
        <color rgb="00E0E4E9"/>
      </right>
      <top style="medium">
        <color rgb="008749C9"/>
      </top>
      <bottom/>
      <diagonal/>
    </border>
    <border>
      <left style="thin">
        <color rgb="00E0E4E9"/>
      </left>
      <right style="thin">
        <color rgb="00E0E4E9"/>
      </right>
      <top style="medium">
        <color rgb="00586678"/>
      </top>
      <bottom/>
    </border>
    <border>
      <left/>
      <right/>
      <top style="medium">
        <color rgb="00586678"/>
      </top>
      <bottom/>
      <diagonal/>
    </border>
    <border>
      <left/>
      <right style="thin">
        <color rgb="00E0E4E9"/>
      </right>
      <top style="medium">
        <color rgb="00586678"/>
      </top>
      <bottom/>
      <diagonal/>
    </border>
    <border>
      <left style="thin">
        <color rgb="00E0E4E9"/>
      </left>
      <right style="thin">
        <color rgb="00E0E4E9"/>
      </right>
      <top/>
      <bottom/>
    </border>
    <border>
      <left style="thin">
        <color rgb="00E0E4E9"/>
      </left>
      <right style="thin">
        <color rgb="00E0E4E9"/>
      </right>
      <top style="medium">
        <color rgb="00E86053"/>
      </top>
      <bottom/>
    </border>
    <border>
      <left/>
      <right/>
      <top style="medium">
        <color rgb="00E86053"/>
      </top>
      <bottom/>
      <diagonal/>
    </border>
    <border>
      <left/>
      <right style="thin">
        <color rgb="00E0E4E9"/>
      </right>
      <top style="medium">
        <color rgb="00E86053"/>
      </top>
      <bottom/>
      <diagonal/>
    </border>
    <border>
      <left style="thin">
        <color rgb="00E0E4E9"/>
      </left>
      <right style="thin">
        <color rgb="00E0E4E9"/>
      </right>
      <top style="medium">
        <color rgb="002E7D8E"/>
      </top>
      <bottom/>
    </border>
    <border>
      <left/>
      <right/>
      <top style="medium">
        <color rgb="002E7D8E"/>
      </top>
      <bottom/>
      <diagonal/>
    </border>
    <border>
      <left/>
      <right style="thin">
        <color rgb="00E0E4E9"/>
      </right>
      <top style="medium">
        <color rgb="002E7D8E"/>
      </top>
      <bottom/>
      <diagonal/>
    </border>
    <border>
      <left style="thin">
        <color rgb="00E0E4E9"/>
      </left>
      <right style="thin">
        <color rgb="00E0E4E9"/>
      </right>
      <top style="thin">
        <color rgb="00E0E4E9"/>
      </top>
      <bottom style="thin">
        <color rgb="00E0E4E9"/>
      </bottom>
    </border>
    <border>
      <left/>
      <right/>
      <top style="thin">
        <color rgb="00E0E4E9"/>
      </top>
      <bottom/>
      <diagonal/>
    </border>
    <border>
      <left/>
      <right style="thin">
        <color rgb="00E0E4E9"/>
      </right>
      <top style="thin">
        <color rgb="00E0E4E9"/>
      </top>
      <bottom/>
      <diagonal/>
    </border>
    <border>
      <left/>
      <right/>
      <top style="thin">
        <color rgb="00E0E4E9"/>
      </top>
      <bottom style="thin">
        <color rgb="00E0E4E9"/>
      </bottom>
      <diagonal/>
    </border>
    <border>
      <left/>
      <right style="thin">
        <color rgb="00E0E4E9"/>
      </right>
      <top style="thin">
        <color rgb="00E0E4E9"/>
      </top>
      <bottom style="thin">
        <color rgb="00E0E4E9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horizontal="center"/>
    </xf>
    <xf numFmtId="165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0" fontId="2" fillId="3" borderId="0" pivotButton="0" quotePrefix="0" xfId="0"/>
    <xf numFmtId="0" fontId="3" fillId="4" borderId="0" applyAlignment="1" pivotButton="0" quotePrefix="0" xfId="0">
      <alignment vertical="center"/>
    </xf>
    <xf numFmtId="0" fontId="4" fillId="3" borderId="0" applyAlignment="1" pivotButton="0" quotePrefix="0" xfId="0">
      <alignment vertical="bottom"/>
    </xf>
    <xf numFmtId="3" fontId="5" fillId="5" borderId="24" applyAlignment="1" pivotButton="0" quotePrefix="0" xfId="0">
      <alignment horizontal="center" vertical="center"/>
    </xf>
    <xf numFmtId="0" fontId="0" fillId="0" borderId="26" pivotButton="0" quotePrefix="0" xfId="0"/>
    <xf numFmtId="3" fontId="7" fillId="5" borderId="30" applyAlignment="1" pivotButton="0" quotePrefix="0" xfId="0">
      <alignment horizontal="center" vertical="center"/>
    </xf>
    <xf numFmtId="0" fontId="0" fillId="0" borderId="32" pivotButton="0" quotePrefix="0" xfId="0"/>
    <xf numFmtId="166" fontId="8" fillId="5" borderId="33" applyAlignment="1" pivotButton="0" quotePrefix="0" xfId="0">
      <alignment horizontal="center" vertical="center"/>
    </xf>
    <xf numFmtId="0" fontId="0" fillId="0" borderId="35" pivotButton="0" quotePrefix="0" xfId="0"/>
    <xf numFmtId="166" fontId="9" fillId="5" borderId="36" applyAlignment="1" pivotButton="0" quotePrefix="0" xfId="0">
      <alignment horizontal="center" vertical="center"/>
    </xf>
    <xf numFmtId="0" fontId="0" fillId="0" borderId="38" pivotButton="0" quotePrefix="0" xfId="0"/>
    <xf numFmtId="0" fontId="6" fillId="5" borderId="27" applyAlignment="1" pivotButton="0" quotePrefix="0" xfId="0">
      <alignment horizontal="center" vertical="center"/>
    </xf>
    <xf numFmtId="0" fontId="0" fillId="0" borderId="29" pivotButton="0" quotePrefix="0" xfId="0"/>
    <xf numFmtId="166" fontId="10" fillId="5" borderId="39" applyAlignment="1" pivotButton="0" quotePrefix="0" xfId="0">
      <alignment horizontal="center" vertical="center"/>
    </xf>
    <xf numFmtId="0" fontId="0" fillId="0" borderId="41" pivotButton="0" quotePrefix="0" xfId="0"/>
    <xf numFmtId="167" fontId="10" fillId="5" borderId="39" applyAlignment="1" pivotButton="0" quotePrefix="0" xfId="0">
      <alignment horizontal="center" vertical="center"/>
    </xf>
    <xf numFmtId="3" fontId="11" fillId="5" borderId="24" applyAlignment="1" pivotButton="0" quotePrefix="0" xfId="0">
      <alignment horizontal="center" vertical="center"/>
    </xf>
    <xf numFmtId="3" fontId="12" fillId="5" borderId="43" applyAlignment="1" pivotButton="0" quotePrefix="0" xfId="0">
      <alignment horizontal="center" vertical="center"/>
    </xf>
    <xf numFmtId="0" fontId="0" fillId="0" borderId="45" pivotButton="0" quotePrefix="0" xfId="0"/>
    <xf numFmtId="3" fontId="13" fillId="5" borderId="30" applyAlignment="1" pivotButton="0" quotePrefix="0" xfId="0">
      <alignment horizontal="center" vertical="center"/>
    </xf>
    <xf numFmtId="166" fontId="14" fillId="5" borderId="46" applyAlignment="1" pivotButton="0" quotePrefix="0" xfId="0">
      <alignment horizontal="center" vertical="center"/>
    </xf>
    <xf numFmtId="0" fontId="0" fillId="0" borderId="48" pivotButton="0" quotePrefix="0" xfId="0"/>
    <xf numFmtId="0" fontId="4" fillId="5" borderId="42" applyAlignment="1" pivotButton="0" quotePrefix="0" xfId="0">
      <alignment horizontal="center" vertical="center"/>
    </xf>
    <xf numFmtId="0" fontId="0" fillId="0" borderId="28" pivotButton="0" quotePrefix="0" xfId="0"/>
    <xf numFmtId="3" fontId="15" fillId="5" borderId="43" applyAlignment="1" pivotButton="0" quotePrefix="0" xfId="0">
      <alignment horizontal="center" vertical="center"/>
    </xf>
    <xf numFmtId="3" fontId="8" fillId="5" borderId="33" applyAlignment="1" pivotButton="0" quotePrefix="0" xfId="0">
      <alignment horizontal="center" vertical="center"/>
    </xf>
    <xf numFmtId="49" fontId="16" fillId="5" borderId="46" applyAlignment="1" pivotButton="0" quotePrefix="0" xfId="0">
      <alignment horizontal="center" vertical="center"/>
    </xf>
    <xf numFmtId="0" fontId="17" fillId="5" borderId="49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53" pivotButton="0" quotePrefix="0" xfId="0"/>
    <xf numFmtId="0" fontId="18" fillId="6" borderId="0" applyAlignment="1" pivotButton="0" quotePrefix="0" xfId="0">
      <alignment horizontal="left" vertical="center"/>
    </xf>
    <xf numFmtId="0" fontId="19" fillId="5" borderId="0" applyAlignment="1" pivotButton="0" quotePrefix="0" xfId="0">
      <alignment horizontal="left" vertical="center"/>
    </xf>
    <xf numFmtId="168" fontId="19" fillId="5" borderId="0" applyAlignment="1" pivotButton="0" quotePrefix="0" xfId="0">
      <alignment horizontal="left" vertical="center"/>
    </xf>
    <xf numFmtId="169" fontId="20" fillId="5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  <xf numFmtId="168" fontId="19" fillId="7" borderId="0" applyAlignment="1" pivotButton="0" quotePrefix="0" xfId="0">
      <alignment horizontal="left" vertical="center"/>
    </xf>
    <xf numFmtId="169" fontId="20" fillId="7" borderId="0" applyAlignment="1" pivotButton="0" quotePrefix="0" xfId="0">
      <alignment horizontal="left" vertical="center"/>
    </xf>
    <xf numFmtId="169" fontId="21" fillId="5" borderId="0" applyAlignment="1" pivotButton="0" quotePrefix="0" xfId="0">
      <alignment horizontal="left" vertical="center"/>
    </xf>
    <xf numFmtId="169" fontId="21" fillId="7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22" fillId="5" borderId="0" applyAlignment="1" pivotButton="0" quotePrefix="0" xfId="0">
      <alignment horizontal="center" vertical="center"/>
    </xf>
    <xf numFmtId="9" fontId="23" fillId="5" borderId="0" applyAlignment="1" pivotButton="0" quotePrefix="0" xfId="0">
      <alignment horizontal="center" vertical="center"/>
    </xf>
    <xf numFmtId="0" fontId="22" fillId="7" borderId="0" applyAlignment="1" pivotButton="0" quotePrefix="0" xfId="0">
      <alignment horizontal="center" vertical="center"/>
    </xf>
    <xf numFmtId="9" fontId="23" fillId="7" borderId="0" applyAlignment="1" pivotButton="0" quotePrefix="0" xfId="0">
      <alignment horizontal="center" vertical="center"/>
    </xf>
  </cellXfs>
  <cellStyles count="1">
    <cellStyle name="Normal" xfId="0" builtinId="0" hidden="0"/>
  </cellStyles>
  <dxfs count="9">
    <dxf>
      <font>
        <color rgb="00FFFFFF"/>
      </font>
      <fill>
        <patternFill patternType="solid">
          <fgColor rgb="0011734B"/>
        </patternFill>
      </fill>
    </dxf>
    <dxf>
      <font>
        <color rgb="00FFFFFF"/>
      </font>
      <fill>
        <patternFill patternType="solid">
          <fgColor rgb="00B10202"/>
        </patternFill>
      </fill>
    </dxf>
    <dxf>
      <fill>
        <patternFill patternType="solid">
          <fgColor rgb="006BA751"/>
        </patternFill>
      </fill>
    </dxf>
    <dxf>
      <fill>
        <patternFill patternType="solid">
          <fgColor rgb="00A4D6FA"/>
        </patternFill>
      </fill>
    </dxf>
    <dxf>
      <fill>
        <patternFill patternType="solid">
          <fgColor rgb="00EA9999"/>
        </patternFill>
      </fill>
    </dxf>
    <dxf>
      <fill>
        <patternFill patternType="solid">
          <fgColor rgb="00D9D2C8"/>
        </patternFill>
      </fill>
    </dxf>
    <dxf>
      <fill>
        <patternFill patternType="solid">
          <fgColor rgb="00FCDD9E"/>
        </patternFill>
      </fill>
    </dxf>
    <dxf>
      <font>
        <color rgb="00229661"/>
      </font>
    </dxf>
    <dxf>
      <font>
        <color rgb="00E86053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86" customWidth="1" min="1" max="1"/>
    <col width="17.14" customWidth="1" min="2" max="2"/>
    <col width="25.71" customWidth="1" min="3" max="3"/>
    <col width="28.57" customWidth="1" min="4" max="4"/>
    <col width="10" customWidth="1" min="5" max="5"/>
    <col width="15.71" customWidth="1" min="6" max="6"/>
    <col width="17.14" customWidth="1" min="7" max="7"/>
    <col width="18.57" customWidth="1" min="8" max="8"/>
    <col width="18.57" customWidth="1" min="9" max="9"/>
    <col width="9.289999999999999" customWidth="1" min="10" max="10"/>
    <col width="11.43" customWidth="1" min="11" max="11"/>
    <col width="34.29" customWidth="1" min="12" max="12"/>
  </cols>
  <sheetData>
    <row r="1">
      <c r="A1" s="1" t="inlineStr">
        <is>
          <t>Company</t>
        </is>
      </c>
      <c r="B1" s="1" t="inlineStr">
        <is>
          <t>Location</t>
        </is>
      </c>
      <c r="C1" s="1" t="inlineStr">
        <is>
          <t>Position</t>
        </is>
      </c>
      <c r="D1" s="1" t="inlineStr">
        <is>
          <t>Link</t>
        </is>
      </c>
      <c r="E1" s="1" t="inlineStr">
        <is>
          <t>Applied?</t>
        </is>
      </c>
      <c r="F1" s="1" t="inlineStr">
        <is>
          <t>Date Applied</t>
        </is>
      </c>
      <c r="G1" s="1" t="inlineStr">
        <is>
          <t>Response Date</t>
        </is>
      </c>
      <c r="H1" s="1" t="inlineStr">
        <is>
          <t>Days in Between</t>
        </is>
      </c>
      <c r="I1" s="1" t="inlineStr">
        <is>
          <t>Outcome</t>
        </is>
      </c>
      <c r="J1" s="1" t="inlineStr">
        <is>
          <t>Offer?</t>
        </is>
      </c>
      <c r="K1" s="1" t="inlineStr">
        <is>
          <t>Fit Score</t>
        </is>
      </c>
      <c r="L1" s="1" t="inlineStr">
        <is>
          <t>Notes</t>
        </is>
      </c>
    </row>
    <row r="2">
      <c r="A2" t="inlineStr">
        <is>
          <t>Example Co</t>
        </is>
      </c>
      <c r="B2" t="inlineStr">
        <is>
          <t>Remote</t>
        </is>
      </c>
      <c r="C2" t="inlineStr">
        <is>
          <t>Product Manager</t>
        </is>
      </c>
      <c r="D2" t="inlineStr">
        <is>
          <t>https://example.com/jobs/1</t>
        </is>
      </c>
      <c r="E2" s="2" t="inlineStr">
        <is>
          <t>yes</t>
        </is>
      </c>
      <c r="F2" s="3" t="n">
        <v>46296</v>
      </c>
      <c r="G2" s="3" t="n">
        <v>46304</v>
      </c>
      <c r="H2" s="4">
        <f>IF(AND(F2&lt;&gt;"",G2&lt;&gt;""),G2-F2,"")</f>
        <v/>
      </c>
      <c r="I2" s="2" t="inlineStr">
        <is>
          <t>Interview</t>
        </is>
      </c>
      <c r="J2" s="2" t="inlineStr">
        <is>
          <t>no</t>
        </is>
      </c>
      <c r="K2" s="4" t="n">
        <v>82</v>
      </c>
      <c r="L2" t="inlineStr">
        <is>
          <t>Example row. Delete it.</t>
        </is>
      </c>
    </row>
    <row r="3">
      <c r="A3" t="inlineStr">
        <is>
          <t>Sample Labs</t>
        </is>
      </c>
      <c r="B3" t="inlineStr">
        <is>
          <t>New York, NY</t>
        </is>
      </c>
      <c r="C3" t="inlineStr">
        <is>
          <t>Operations Lead</t>
        </is>
      </c>
      <c r="D3" t="inlineStr">
        <is>
          <t>https://example.com/jobs/2</t>
        </is>
      </c>
      <c r="E3" s="2" t="inlineStr">
        <is>
          <t>yes</t>
        </is>
      </c>
      <c r="F3" s="3" t="n">
        <v>46301</v>
      </c>
      <c r="G3" s="2" t="n"/>
      <c r="H3" s="4">
        <f>IF(AND(F3&lt;&gt;"",G3&lt;&gt;""),G3-F3,"")</f>
        <v/>
      </c>
      <c r="I3" s="2" t="inlineStr">
        <is>
          <t>Unresponsive</t>
        </is>
      </c>
      <c r="J3" s="2" t="inlineStr">
        <is>
          <t>no</t>
        </is>
      </c>
      <c r="K3" s="4" t="n">
        <v>71</v>
      </c>
      <c r="L3" t="inlineStr">
        <is>
          <t>Example row. Delete it.</t>
        </is>
      </c>
    </row>
    <row r="4">
      <c r="A4" t="inlineStr">
        <is>
          <t>Demo Inc</t>
        </is>
      </c>
      <c r="B4" t="inlineStr">
        <is>
          <t>Austin, TX</t>
        </is>
      </c>
      <c r="C4" t="inlineStr">
        <is>
          <t>Customer Success Manager</t>
        </is>
      </c>
      <c r="D4" t="inlineStr">
        <is>
          <t>https://example.com/jobs/3</t>
        </is>
      </c>
      <c r="E4" s="2" t="inlineStr">
        <is>
          <t>no</t>
        </is>
      </c>
      <c r="F4" s="2" t="n"/>
      <c r="G4" s="2" t="n"/>
      <c r="H4" s="4">
        <f>IF(AND(F4&lt;&gt;"",G4&lt;&gt;""),G4-F4,"")</f>
        <v/>
      </c>
      <c r="I4" s="2" t="n"/>
      <c r="J4" s="2" t="n"/>
      <c r="K4" s="4" t="n">
        <v>64</v>
      </c>
      <c r="L4" t="inlineStr">
        <is>
          <t>Example row. Delete it.</t>
        </is>
      </c>
    </row>
    <row r="5">
      <c r="E5" s="2" t="n"/>
      <c r="F5" s="2" t="n"/>
      <c r="G5" s="2" t="n"/>
      <c r="H5" s="4">
        <f>IF(AND(F5&lt;&gt;"",G5&lt;&gt;""),G5-F5,"")</f>
        <v/>
      </c>
      <c r="I5" s="2" t="n"/>
      <c r="J5" s="2" t="n"/>
      <c r="K5" s="4" t="n"/>
    </row>
    <row r="6">
      <c r="E6" s="2" t="n"/>
      <c r="F6" s="2" t="n"/>
      <c r="G6" s="2" t="n"/>
      <c r="H6" s="4">
        <f>IF(AND(F6&lt;&gt;"",G6&lt;&gt;""),G6-F6,"")</f>
        <v/>
      </c>
      <c r="I6" s="2" t="n"/>
      <c r="J6" s="2" t="n"/>
      <c r="K6" s="4" t="n"/>
    </row>
    <row r="7">
      <c r="E7" s="2" t="n"/>
      <c r="F7" s="2" t="n"/>
      <c r="G7" s="2" t="n"/>
      <c r="H7" s="4">
        <f>IF(AND(F7&lt;&gt;"",G7&lt;&gt;""),G7-F7,"")</f>
        <v/>
      </c>
      <c r="I7" s="2" t="n"/>
      <c r="J7" s="2" t="n"/>
      <c r="K7" s="4" t="n"/>
    </row>
    <row r="8">
      <c r="E8" s="2" t="n"/>
      <c r="F8" s="2" t="n"/>
      <c r="G8" s="2" t="n"/>
      <c r="H8" s="4">
        <f>IF(AND(F8&lt;&gt;"",G8&lt;&gt;""),G8-F8,"")</f>
        <v/>
      </c>
      <c r="I8" s="2" t="n"/>
      <c r="J8" s="2" t="n"/>
      <c r="K8" s="4" t="n"/>
    </row>
    <row r="9">
      <c r="E9" s="2" t="n"/>
      <c r="F9" s="2" t="n"/>
      <c r="G9" s="2" t="n"/>
      <c r="H9" s="4">
        <f>IF(AND(F9&lt;&gt;"",G9&lt;&gt;""),G9-F9,"")</f>
        <v/>
      </c>
      <c r="I9" s="2" t="n"/>
      <c r="J9" s="2" t="n"/>
      <c r="K9" s="4" t="n"/>
    </row>
    <row r="10">
      <c r="E10" s="2" t="n"/>
      <c r="F10" s="2" t="n"/>
      <c r="G10" s="2" t="n"/>
      <c r="H10" s="4">
        <f>IF(AND(F10&lt;&gt;"",G10&lt;&gt;""),G10-F10,"")</f>
        <v/>
      </c>
      <c r="I10" s="2" t="n"/>
      <c r="J10" s="2" t="n"/>
      <c r="K10" s="4" t="n"/>
    </row>
    <row r="11">
      <c r="E11" s="2" t="n"/>
      <c r="F11" s="2" t="n"/>
      <c r="G11" s="2" t="n"/>
      <c r="H11" s="4">
        <f>IF(AND(F11&lt;&gt;"",G11&lt;&gt;""),G11-F11,"")</f>
        <v/>
      </c>
      <c r="I11" s="2" t="n"/>
      <c r="J11" s="2" t="n"/>
      <c r="K11" s="4" t="n"/>
    </row>
    <row r="12">
      <c r="E12" s="2" t="n"/>
      <c r="F12" s="2" t="n"/>
      <c r="G12" s="2" t="n"/>
      <c r="H12" s="4">
        <f>IF(AND(F12&lt;&gt;"",G12&lt;&gt;""),G12-F12,"")</f>
        <v/>
      </c>
      <c r="I12" s="2" t="n"/>
      <c r="J12" s="2" t="n"/>
      <c r="K12" s="4" t="n"/>
    </row>
    <row r="13">
      <c r="E13" s="2" t="n"/>
      <c r="F13" s="2" t="n"/>
      <c r="G13" s="2" t="n"/>
      <c r="H13" s="4">
        <f>IF(AND(F13&lt;&gt;"",G13&lt;&gt;""),G13-F13,"")</f>
        <v/>
      </c>
      <c r="I13" s="2" t="n"/>
      <c r="J13" s="2" t="n"/>
      <c r="K13" s="4" t="n"/>
    </row>
    <row r="14">
      <c r="E14" s="2" t="n"/>
      <c r="F14" s="2" t="n"/>
      <c r="G14" s="2" t="n"/>
      <c r="H14" s="4">
        <f>IF(AND(F14&lt;&gt;"",G14&lt;&gt;""),G14-F14,"")</f>
        <v/>
      </c>
      <c r="I14" s="2" t="n"/>
      <c r="J14" s="2" t="n"/>
      <c r="K14" s="4" t="n"/>
    </row>
    <row r="15">
      <c r="E15" s="2" t="n"/>
      <c r="F15" s="2" t="n"/>
      <c r="G15" s="2" t="n"/>
      <c r="H15" s="4">
        <f>IF(AND(F15&lt;&gt;"",G15&lt;&gt;""),G15-F15,"")</f>
        <v/>
      </c>
      <c r="I15" s="2" t="n"/>
      <c r="J15" s="2" t="n"/>
      <c r="K15" s="4" t="n"/>
    </row>
    <row r="16">
      <c r="E16" s="2" t="n"/>
      <c r="F16" s="2" t="n"/>
      <c r="G16" s="2" t="n"/>
      <c r="H16" s="4">
        <f>IF(AND(F16&lt;&gt;"",G16&lt;&gt;""),G16-F16,"")</f>
        <v/>
      </c>
      <c r="I16" s="2" t="n"/>
      <c r="J16" s="2" t="n"/>
      <c r="K16" s="4" t="n"/>
    </row>
    <row r="17">
      <c r="E17" s="2" t="n"/>
      <c r="F17" s="2" t="n"/>
      <c r="G17" s="2" t="n"/>
      <c r="H17" s="4">
        <f>IF(AND(F17&lt;&gt;"",G17&lt;&gt;""),G17-F17,"")</f>
        <v/>
      </c>
      <c r="I17" s="2" t="n"/>
      <c r="J17" s="2" t="n"/>
      <c r="K17" s="4" t="n"/>
    </row>
    <row r="18">
      <c r="E18" s="2" t="n"/>
      <c r="F18" s="2" t="n"/>
      <c r="G18" s="2" t="n"/>
      <c r="H18" s="4">
        <f>IF(AND(F18&lt;&gt;"",G18&lt;&gt;""),G18-F18,"")</f>
        <v/>
      </c>
      <c r="I18" s="2" t="n"/>
      <c r="J18" s="2" t="n"/>
      <c r="K18" s="4" t="n"/>
    </row>
    <row r="19">
      <c r="E19" s="2" t="n"/>
      <c r="F19" s="2" t="n"/>
      <c r="G19" s="2" t="n"/>
      <c r="H19" s="4">
        <f>IF(AND(F19&lt;&gt;"",G19&lt;&gt;""),G19-F19,"")</f>
        <v/>
      </c>
      <c r="I19" s="2" t="n"/>
      <c r="J19" s="2" t="n"/>
      <c r="K19" s="4" t="n"/>
    </row>
    <row r="20">
      <c r="E20" s="2" t="n"/>
      <c r="F20" s="2" t="n"/>
      <c r="G20" s="2" t="n"/>
      <c r="H20" s="4">
        <f>IF(AND(F20&lt;&gt;"",G20&lt;&gt;""),G20-F20,"")</f>
        <v/>
      </c>
      <c r="I20" s="2" t="n"/>
      <c r="J20" s="2" t="n"/>
      <c r="K20" s="4" t="n"/>
    </row>
    <row r="21">
      <c r="E21" s="2" t="n"/>
      <c r="F21" s="2" t="n"/>
      <c r="G21" s="2" t="n"/>
      <c r="H21" s="4">
        <f>IF(AND(F21&lt;&gt;"",G21&lt;&gt;""),G21-F21,"")</f>
        <v/>
      </c>
      <c r="I21" s="2" t="n"/>
      <c r="J21" s="2" t="n"/>
      <c r="K21" s="4" t="n"/>
    </row>
    <row r="22">
      <c r="E22" s="2" t="n"/>
      <c r="F22" s="2" t="n"/>
      <c r="G22" s="2" t="n"/>
      <c r="H22" s="4">
        <f>IF(AND(F22&lt;&gt;"",G22&lt;&gt;""),G22-F22,"")</f>
        <v/>
      </c>
      <c r="I22" s="2" t="n"/>
      <c r="J22" s="2" t="n"/>
      <c r="K22" s="4" t="n"/>
    </row>
    <row r="23">
      <c r="E23" s="2" t="n"/>
      <c r="F23" s="2" t="n"/>
      <c r="G23" s="2" t="n"/>
      <c r="H23" s="4">
        <f>IF(AND(F23&lt;&gt;"",G23&lt;&gt;""),G23-F23,"")</f>
        <v/>
      </c>
      <c r="I23" s="2" t="n"/>
      <c r="J23" s="2" t="n"/>
      <c r="K23" s="4" t="n"/>
    </row>
    <row r="24">
      <c r="E24" s="2" t="n"/>
      <c r="F24" s="2" t="n"/>
      <c r="G24" s="2" t="n"/>
      <c r="H24" s="4">
        <f>IF(AND(F24&lt;&gt;"",G24&lt;&gt;""),G24-F24,"")</f>
        <v/>
      </c>
      <c r="I24" s="2" t="n"/>
      <c r="J24" s="2" t="n"/>
      <c r="K24" s="4" t="n"/>
    </row>
    <row r="25">
      <c r="E25" s="2" t="n"/>
      <c r="F25" s="2" t="n"/>
      <c r="G25" s="2" t="n"/>
      <c r="H25" s="4">
        <f>IF(AND(F25&lt;&gt;"",G25&lt;&gt;""),G25-F25,"")</f>
        <v/>
      </c>
      <c r="I25" s="2" t="n"/>
      <c r="J25" s="2" t="n"/>
      <c r="K25" s="4" t="n"/>
    </row>
    <row r="26">
      <c r="E26" s="2" t="n"/>
      <c r="F26" s="2" t="n"/>
      <c r="G26" s="2" t="n"/>
      <c r="H26" s="4">
        <f>IF(AND(F26&lt;&gt;"",G26&lt;&gt;""),G26-F26,"")</f>
        <v/>
      </c>
      <c r="I26" s="2" t="n"/>
      <c r="J26" s="2" t="n"/>
      <c r="K26" s="4" t="n"/>
    </row>
    <row r="27">
      <c r="E27" s="2" t="n"/>
      <c r="F27" s="2" t="n"/>
      <c r="G27" s="2" t="n"/>
      <c r="H27" s="4">
        <f>IF(AND(F27&lt;&gt;"",G27&lt;&gt;""),G27-F27,"")</f>
        <v/>
      </c>
      <c r="I27" s="2" t="n"/>
      <c r="J27" s="2" t="n"/>
      <c r="K27" s="4" t="n"/>
    </row>
    <row r="28">
      <c r="E28" s="2" t="n"/>
      <c r="F28" s="2" t="n"/>
      <c r="G28" s="2" t="n"/>
      <c r="H28" s="4">
        <f>IF(AND(F28&lt;&gt;"",G28&lt;&gt;""),G28-F28,"")</f>
        <v/>
      </c>
      <c r="I28" s="2" t="n"/>
      <c r="J28" s="2" t="n"/>
      <c r="K28" s="4" t="n"/>
    </row>
    <row r="29">
      <c r="E29" s="2" t="n"/>
      <c r="F29" s="2" t="n"/>
      <c r="G29" s="2" t="n"/>
      <c r="H29" s="4">
        <f>IF(AND(F29&lt;&gt;"",G29&lt;&gt;""),G29-F29,"")</f>
        <v/>
      </c>
      <c r="I29" s="2" t="n"/>
      <c r="J29" s="2" t="n"/>
      <c r="K29" s="4" t="n"/>
    </row>
    <row r="30">
      <c r="E30" s="2" t="n"/>
      <c r="F30" s="2" t="n"/>
      <c r="G30" s="2" t="n"/>
      <c r="H30" s="4">
        <f>IF(AND(F30&lt;&gt;"",G30&lt;&gt;""),G30-F30,"")</f>
        <v/>
      </c>
      <c r="I30" s="2" t="n"/>
      <c r="J30" s="2" t="n"/>
      <c r="K30" s="4" t="n"/>
    </row>
    <row r="31">
      <c r="E31" s="2" t="n"/>
      <c r="F31" s="2" t="n"/>
      <c r="G31" s="2" t="n"/>
      <c r="H31" s="4">
        <f>IF(AND(F31&lt;&gt;"",G31&lt;&gt;""),G31-F31,"")</f>
        <v/>
      </c>
      <c r="I31" s="2" t="n"/>
      <c r="J31" s="2" t="n"/>
      <c r="K31" s="4" t="n"/>
    </row>
    <row r="32">
      <c r="E32" s="2" t="n"/>
      <c r="F32" s="2" t="n"/>
      <c r="G32" s="2" t="n"/>
      <c r="H32" s="4">
        <f>IF(AND(F32&lt;&gt;"",G32&lt;&gt;""),G32-F32,"")</f>
        <v/>
      </c>
      <c r="I32" s="2" t="n"/>
      <c r="J32" s="2" t="n"/>
      <c r="K32" s="4" t="n"/>
    </row>
    <row r="33">
      <c r="E33" s="2" t="n"/>
      <c r="F33" s="2" t="n"/>
      <c r="G33" s="2" t="n"/>
      <c r="H33" s="4">
        <f>IF(AND(F33&lt;&gt;"",G33&lt;&gt;""),G33-F33,"")</f>
        <v/>
      </c>
      <c r="I33" s="2" t="n"/>
      <c r="J33" s="2" t="n"/>
      <c r="K33" s="4" t="n"/>
    </row>
    <row r="34">
      <c r="E34" s="2" t="n"/>
      <c r="F34" s="2" t="n"/>
      <c r="G34" s="2" t="n"/>
      <c r="H34" s="4">
        <f>IF(AND(F34&lt;&gt;"",G34&lt;&gt;""),G34-F34,"")</f>
        <v/>
      </c>
      <c r="I34" s="2" t="n"/>
      <c r="J34" s="2" t="n"/>
      <c r="K34" s="4" t="n"/>
    </row>
    <row r="35">
      <c r="E35" s="2" t="n"/>
      <c r="F35" s="2" t="n"/>
      <c r="G35" s="2" t="n"/>
      <c r="H35" s="4">
        <f>IF(AND(F35&lt;&gt;"",G35&lt;&gt;""),G35-F35,"")</f>
        <v/>
      </c>
      <c r="I35" s="2" t="n"/>
      <c r="J35" s="2" t="n"/>
      <c r="K35" s="4" t="n"/>
    </row>
    <row r="36">
      <c r="E36" s="2" t="n"/>
      <c r="F36" s="2" t="n"/>
      <c r="G36" s="2" t="n"/>
      <c r="H36" s="4">
        <f>IF(AND(F36&lt;&gt;"",G36&lt;&gt;""),G36-F36,"")</f>
        <v/>
      </c>
      <c r="I36" s="2" t="n"/>
      <c r="J36" s="2" t="n"/>
      <c r="K36" s="4" t="n"/>
    </row>
    <row r="37">
      <c r="E37" s="2" t="n"/>
      <c r="F37" s="2" t="n"/>
      <c r="G37" s="2" t="n"/>
      <c r="H37" s="4">
        <f>IF(AND(F37&lt;&gt;"",G37&lt;&gt;""),G37-F37,"")</f>
        <v/>
      </c>
      <c r="I37" s="2" t="n"/>
      <c r="J37" s="2" t="n"/>
      <c r="K37" s="4" t="n"/>
    </row>
    <row r="38">
      <c r="E38" s="2" t="n"/>
      <c r="F38" s="2" t="n"/>
      <c r="G38" s="2" t="n"/>
      <c r="H38" s="4">
        <f>IF(AND(F38&lt;&gt;"",G38&lt;&gt;""),G38-F38,"")</f>
        <v/>
      </c>
      <c r="I38" s="2" t="n"/>
      <c r="J38" s="2" t="n"/>
      <c r="K38" s="4" t="n"/>
    </row>
    <row r="39">
      <c r="E39" s="2" t="n"/>
      <c r="F39" s="2" t="n"/>
      <c r="G39" s="2" t="n"/>
      <c r="H39" s="4">
        <f>IF(AND(F39&lt;&gt;"",G39&lt;&gt;""),G39-F39,"")</f>
        <v/>
      </c>
      <c r="I39" s="2" t="n"/>
      <c r="J39" s="2" t="n"/>
      <c r="K39" s="4" t="n"/>
    </row>
    <row r="40">
      <c r="E40" s="2" t="n"/>
      <c r="F40" s="2" t="n"/>
      <c r="G40" s="2" t="n"/>
      <c r="H40" s="4">
        <f>IF(AND(F40&lt;&gt;"",G40&lt;&gt;""),G40-F40,"")</f>
        <v/>
      </c>
      <c r="I40" s="2" t="n"/>
      <c r="J40" s="2" t="n"/>
      <c r="K40" s="4" t="n"/>
    </row>
    <row r="41">
      <c r="E41" s="2" t="n"/>
      <c r="F41" s="2" t="n"/>
      <c r="G41" s="2" t="n"/>
      <c r="H41" s="4">
        <f>IF(AND(F41&lt;&gt;"",G41&lt;&gt;""),G41-F41,"")</f>
        <v/>
      </c>
      <c r="I41" s="2" t="n"/>
      <c r="J41" s="2" t="n"/>
      <c r="K41" s="4" t="n"/>
    </row>
    <row r="42">
      <c r="E42" s="2" t="n"/>
      <c r="F42" s="2" t="n"/>
      <c r="G42" s="2" t="n"/>
      <c r="H42" s="4">
        <f>IF(AND(F42&lt;&gt;"",G42&lt;&gt;""),G42-F42,"")</f>
        <v/>
      </c>
      <c r="I42" s="2" t="n"/>
      <c r="J42" s="2" t="n"/>
      <c r="K42" s="4" t="n"/>
    </row>
    <row r="43">
      <c r="E43" s="2" t="n"/>
      <c r="F43" s="2" t="n"/>
      <c r="G43" s="2" t="n"/>
      <c r="H43" s="4">
        <f>IF(AND(F43&lt;&gt;"",G43&lt;&gt;""),G43-F43,"")</f>
        <v/>
      </c>
      <c r="I43" s="2" t="n"/>
      <c r="J43" s="2" t="n"/>
      <c r="K43" s="4" t="n"/>
    </row>
    <row r="44">
      <c r="E44" s="2" t="n"/>
      <c r="F44" s="2" t="n"/>
      <c r="G44" s="2" t="n"/>
      <c r="H44" s="4">
        <f>IF(AND(F44&lt;&gt;"",G44&lt;&gt;""),G44-F44,"")</f>
        <v/>
      </c>
      <c r="I44" s="2" t="n"/>
      <c r="J44" s="2" t="n"/>
      <c r="K44" s="4" t="n"/>
    </row>
    <row r="45">
      <c r="E45" s="2" t="n"/>
      <c r="F45" s="2" t="n"/>
      <c r="G45" s="2" t="n"/>
      <c r="H45" s="4">
        <f>IF(AND(F45&lt;&gt;"",G45&lt;&gt;""),G45-F45,"")</f>
        <v/>
      </c>
      <c r="I45" s="2" t="n"/>
      <c r="J45" s="2" t="n"/>
      <c r="K45" s="4" t="n"/>
    </row>
    <row r="46">
      <c r="E46" s="2" t="n"/>
      <c r="F46" s="2" t="n"/>
      <c r="G46" s="2" t="n"/>
      <c r="H46" s="4">
        <f>IF(AND(F46&lt;&gt;"",G46&lt;&gt;""),G46-F46,"")</f>
        <v/>
      </c>
      <c r="I46" s="2" t="n"/>
      <c r="J46" s="2" t="n"/>
      <c r="K46" s="4" t="n"/>
    </row>
    <row r="47">
      <c r="E47" s="2" t="n"/>
      <c r="F47" s="2" t="n"/>
      <c r="G47" s="2" t="n"/>
      <c r="H47" s="4">
        <f>IF(AND(F47&lt;&gt;"",G47&lt;&gt;""),G47-F47,"")</f>
        <v/>
      </c>
      <c r="I47" s="2" t="n"/>
      <c r="J47" s="2" t="n"/>
      <c r="K47" s="4" t="n"/>
    </row>
    <row r="48">
      <c r="E48" s="2" t="n"/>
      <c r="F48" s="2" t="n"/>
      <c r="G48" s="2" t="n"/>
      <c r="H48" s="4">
        <f>IF(AND(F48&lt;&gt;"",G48&lt;&gt;""),G48-F48,"")</f>
        <v/>
      </c>
      <c r="I48" s="2" t="n"/>
      <c r="J48" s="2" t="n"/>
      <c r="K48" s="4" t="n"/>
    </row>
    <row r="49">
      <c r="E49" s="2" t="n"/>
      <c r="F49" s="2" t="n"/>
      <c r="G49" s="2" t="n"/>
      <c r="H49" s="4">
        <f>IF(AND(F49&lt;&gt;"",G49&lt;&gt;""),G49-F49,"")</f>
        <v/>
      </c>
      <c r="I49" s="2" t="n"/>
      <c r="J49" s="2" t="n"/>
      <c r="K49" s="4" t="n"/>
    </row>
    <row r="50">
      <c r="E50" s="2" t="n"/>
      <c r="F50" s="2" t="n"/>
      <c r="G50" s="2" t="n"/>
      <c r="H50" s="4">
        <f>IF(AND(F50&lt;&gt;"",G50&lt;&gt;""),G50-F50,"")</f>
        <v/>
      </c>
      <c r="I50" s="2" t="n"/>
      <c r="J50" s="2" t="n"/>
      <c r="K50" s="4" t="n"/>
    </row>
    <row r="51">
      <c r="E51" s="2" t="n"/>
      <c r="F51" s="2" t="n"/>
      <c r="G51" s="2" t="n"/>
      <c r="H51" s="4">
        <f>IF(AND(F51&lt;&gt;"",G51&lt;&gt;""),G51-F51,"")</f>
        <v/>
      </c>
      <c r="I51" s="2" t="n"/>
      <c r="J51" s="2" t="n"/>
      <c r="K51" s="4" t="n"/>
    </row>
    <row r="52">
      <c r="E52" s="2" t="n"/>
      <c r="F52" s="2" t="n"/>
      <c r="G52" s="2" t="n"/>
      <c r="H52" s="4">
        <f>IF(AND(F52&lt;&gt;"",G52&lt;&gt;""),G52-F52,"")</f>
        <v/>
      </c>
      <c r="I52" s="2" t="n"/>
      <c r="J52" s="2" t="n"/>
      <c r="K52" s="4" t="n"/>
    </row>
    <row r="53">
      <c r="E53" s="2" t="n"/>
      <c r="F53" s="2" t="n"/>
      <c r="G53" s="2" t="n"/>
      <c r="H53" s="4">
        <f>IF(AND(F53&lt;&gt;"",G53&lt;&gt;""),G53-F53,"")</f>
        <v/>
      </c>
      <c r="I53" s="2" t="n"/>
      <c r="J53" s="2" t="n"/>
      <c r="K53" s="4" t="n"/>
    </row>
    <row r="54">
      <c r="E54" s="2" t="n"/>
      <c r="F54" s="2" t="n"/>
      <c r="G54" s="2" t="n"/>
      <c r="H54" s="4">
        <f>IF(AND(F54&lt;&gt;"",G54&lt;&gt;""),G54-F54,"")</f>
        <v/>
      </c>
      <c r="I54" s="2" t="n"/>
      <c r="J54" s="2" t="n"/>
      <c r="K54" s="4" t="n"/>
    </row>
    <row r="55">
      <c r="E55" s="2" t="n"/>
      <c r="F55" s="2" t="n"/>
      <c r="G55" s="2" t="n"/>
      <c r="H55" s="4">
        <f>IF(AND(F55&lt;&gt;"",G55&lt;&gt;""),G55-F55,"")</f>
        <v/>
      </c>
      <c r="I55" s="2" t="n"/>
      <c r="J55" s="2" t="n"/>
      <c r="K55" s="4" t="n"/>
    </row>
    <row r="56">
      <c r="E56" s="2" t="n"/>
      <c r="F56" s="2" t="n"/>
      <c r="G56" s="2" t="n"/>
      <c r="H56" s="4">
        <f>IF(AND(F56&lt;&gt;"",G56&lt;&gt;""),G56-F56,"")</f>
        <v/>
      </c>
      <c r="I56" s="2" t="n"/>
      <c r="J56" s="2" t="n"/>
      <c r="K56" s="4" t="n"/>
    </row>
    <row r="57">
      <c r="E57" s="2" t="n"/>
      <c r="F57" s="2" t="n"/>
      <c r="G57" s="2" t="n"/>
      <c r="H57" s="4">
        <f>IF(AND(F57&lt;&gt;"",G57&lt;&gt;""),G57-F57,"")</f>
        <v/>
      </c>
      <c r="I57" s="2" t="n"/>
      <c r="J57" s="2" t="n"/>
      <c r="K57" s="4" t="n"/>
    </row>
    <row r="58">
      <c r="E58" s="2" t="n"/>
      <c r="F58" s="2" t="n"/>
      <c r="G58" s="2" t="n"/>
      <c r="H58" s="4">
        <f>IF(AND(F58&lt;&gt;"",G58&lt;&gt;""),G58-F58,"")</f>
        <v/>
      </c>
      <c r="I58" s="2" t="n"/>
      <c r="J58" s="2" t="n"/>
      <c r="K58" s="4" t="n"/>
    </row>
    <row r="59">
      <c r="E59" s="2" t="n"/>
      <c r="F59" s="2" t="n"/>
      <c r="G59" s="2" t="n"/>
      <c r="H59" s="4">
        <f>IF(AND(F59&lt;&gt;"",G59&lt;&gt;""),G59-F59,"")</f>
        <v/>
      </c>
      <c r="I59" s="2" t="n"/>
      <c r="J59" s="2" t="n"/>
      <c r="K59" s="4" t="n"/>
    </row>
    <row r="60">
      <c r="E60" s="2" t="n"/>
      <c r="F60" s="2" t="n"/>
      <c r="G60" s="2" t="n"/>
      <c r="H60" s="4">
        <f>IF(AND(F60&lt;&gt;"",G60&lt;&gt;""),G60-F60,"")</f>
        <v/>
      </c>
      <c r="I60" s="2" t="n"/>
      <c r="J60" s="2" t="n"/>
      <c r="K60" s="4" t="n"/>
    </row>
    <row r="61">
      <c r="E61" s="2" t="n"/>
      <c r="F61" s="2" t="n"/>
      <c r="G61" s="2" t="n"/>
      <c r="H61" s="4">
        <f>IF(AND(F61&lt;&gt;"",G61&lt;&gt;""),G61-F61,"")</f>
        <v/>
      </c>
      <c r="I61" s="2" t="n"/>
      <c r="J61" s="2" t="n"/>
      <c r="K61" s="4" t="n"/>
    </row>
    <row r="62">
      <c r="E62" s="2" t="n"/>
      <c r="F62" s="2" t="n"/>
      <c r="G62" s="2" t="n"/>
      <c r="H62" s="4">
        <f>IF(AND(F62&lt;&gt;"",G62&lt;&gt;""),G62-F62,"")</f>
        <v/>
      </c>
      <c r="I62" s="2" t="n"/>
      <c r="J62" s="2" t="n"/>
      <c r="K62" s="4" t="n"/>
    </row>
    <row r="63">
      <c r="E63" s="2" t="n"/>
      <c r="F63" s="2" t="n"/>
      <c r="G63" s="2" t="n"/>
      <c r="H63" s="4">
        <f>IF(AND(F63&lt;&gt;"",G63&lt;&gt;""),G63-F63,"")</f>
        <v/>
      </c>
      <c r="I63" s="2" t="n"/>
      <c r="J63" s="2" t="n"/>
      <c r="K63" s="4" t="n"/>
    </row>
    <row r="64">
      <c r="E64" s="2" t="n"/>
      <c r="F64" s="2" t="n"/>
      <c r="G64" s="2" t="n"/>
      <c r="H64" s="4">
        <f>IF(AND(F64&lt;&gt;"",G64&lt;&gt;""),G64-F64,"")</f>
        <v/>
      </c>
      <c r="I64" s="2" t="n"/>
      <c r="J64" s="2" t="n"/>
      <c r="K64" s="4" t="n"/>
    </row>
    <row r="65">
      <c r="E65" s="2" t="n"/>
      <c r="F65" s="2" t="n"/>
      <c r="G65" s="2" t="n"/>
      <c r="H65" s="4">
        <f>IF(AND(F65&lt;&gt;"",G65&lt;&gt;""),G65-F65,"")</f>
        <v/>
      </c>
      <c r="I65" s="2" t="n"/>
      <c r="J65" s="2" t="n"/>
      <c r="K65" s="4" t="n"/>
    </row>
    <row r="66">
      <c r="E66" s="2" t="n"/>
      <c r="F66" s="2" t="n"/>
      <c r="G66" s="2" t="n"/>
      <c r="H66" s="4">
        <f>IF(AND(F66&lt;&gt;"",G66&lt;&gt;""),G66-F66,"")</f>
        <v/>
      </c>
      <c r="I66" s="2" t="n"/>
      <c r="J66" s="2" t="n"/>
      <c r="K66" s="4" t="n"/>
    </row>
    <row r="67">
      <c r="E67" s="2" t="n"/>
      <c r="F67" s="2" t="n"/>
      <c r="G67" s="2" t="n"/>
      <c r="H67" s="4">
        <f>IF(AND(F67&lt;&gt;"",G67&lt;&gt;""),G67-F67,"")</f>
        <v/>
      </c>
      <c r="I67" s="2" t="n"/>
      <c r="J67" s="2" t="n"/>
      <c r="K67" s="4" t="n"/>
    </row>
    <row r="68">
      <c r="E68" s="2" t="n"/>
      <c r="F68" s="2" t="n"/>
      <c r="G68" s="2" t="n"/>
      <c r="H68" s="4">
        <f>IF(AND(F68&lt;&gt;"",G68&lt;&gt;""),G68-F68,"")</f>
        <v/>
      </c>
      <c r="I68" s="2" t="n"/>
      <c r="J68" s="2" t="n"/>
      <c r="K68" s="4" t="n"/>
    </row>
    <row r="69">
      <c r="E69" s="2" t="n"/>
      <c r="F69" s="2" t="n"/>
      <c r="G69" s="2" t="n"/>
      <c r="H69" s="4">
        <f>IF(AND(F69&lt;&gt;"",G69&lt;&gt;""),G69-F69,"")</f>
        <v/>
      </c>
      <c r="I69" s="2" t="n"/>
      <c r="J69" s="2" t="n"/>
      <c r="K69" s="4" t="n"/>
    </row>
    <row r="70">
      <c r="E70" s="2" t="n"/>
      <c r="F70" s="2" t="n"/>
      <c r="G70" s="2" t="n"/>
      <c r="H70" s="4">
        <f>IF(AND(F70&lt;&gt;"",G70&lt;&gt;""),G70-F70,"")</f>
        <v/>
      </c>
      <c r="I70" s="2" t="n"/>
      <c r="J70" s="2" t="n"/>
      <c r="K70" s="4" t="n"/>
    </row>
    <row r="71">
      <c r="E71" s="2" t="n"/>
      <c r="F71" s="2" t="n"/>
      <c r="G71" s="2" t="n"/>
      <c r="H71" s="4">
        <f>IF(AND(F71&lt;&gt;"",G71&lt;&gt;""),G71-F71,"")</f>
        <v/>
      </c>
      <c r="I71" s="2" t="n"/>
      <c r="J71" s="2" t="n"/>
      <c r="K71" s="4" t="n"/>
    </row>
    <row r="72">
      <c r="E72" s="2" t="n"/>
      <c r="F72" s="2" t="n"/>
      <c r="G72" s="2" t="n"/>
      <c r="H72" s="4">
        <f>IF(AND(F72&lt;&gt;"",G72&lt;&gt;""),G72-F72,"")</f>
        <v/>
      </c>
      <c r="I72" s="2" t="n"/>
      <c r="J72" s="2" t="n"/>
      <c r="K72" s="4" t="n"/>
    </row>
    <row r="73">
      <c r="E73" s="2" t="n"/>
      <c r="F73" s="2" t="n"/>
      <c r="G73" s="2" t="n"/>
      <c r="H73" s="4">
        <f>IF(AND(F73&lt;&gt;"",G73&lt;&gt;""),G73-F73,"")</f>
        <v/>
      </c>
      <c r="I73" s="2" t="n"/>
      <c r="J73" s="2" t="n"/>
      <c r="K73" s="4" t="n"/>
    </row>
    <row r="74">
      <c r="E74" s="2" t="n"/>
      <c r="F74" s="2" t="n"/>
      <c r="G74" s="2" t="n"/>
      <c r="H74" s="4">
        <f>IF(AND(F74&lt;&gt;"",G74&lt;&gt;""),G74-F74,"")</f>
        <v/>
      </c>
      <c r="I74" s="2" t="n"/>
      <c r="J74" s="2" t="n"/>
      <c r="K74" s="4" t="n"/>
    </row>
    <row r="75">
      <c r="E75" s="2" t="n"/>
      <c r="F75" s="2" t="n"/>
      <c r="G75" s="2" t="n"/>
      <c r="H75" s="4">
        <f>IF(AND(F75&lt;&gt;"",G75&lt;&gt;""),G75-F75,"")</f>
        <v/>
      </c>
      <c r="I75" s="2" t="n"/>
      <c r="J75" s="2" t="n"/>
      <c r="K75" s="4" t="n"/>
    </row>
    <row r="76">
      <c r="E76" s="2" t="n"/>
      <c r="F76" s="2" t="n"/>
      <c r="G76" s="2" t="n"/>
      <c r="H76" s="4">
        <f>IF(AND(F76&lt;&gt;"",G76&lt;&gt;""),G76-F76,"")</f>
        <v/>
      </c>
      <c r="I76" s="2" t="n"/>
      <c r="J76" s="2" t="n"/>
      <c r="K76" s="4" t="n"/>
    </row>
    <row r="77">
      <c r="E77" s="2" t="n"/>
      <c r="F77" s="2" t="n"/>
      <c r="G77" s="2" t="n"/>
      <c r="H77" s="4">
        <f>IF(AND(F77&lt;&gt;"",G77&lt;&gt;""),G77-F77,"")</f>
        <v/>
      </c>
      <c r="I77" s="2" t="n"/>
      <c r="J77" s="2" t="n"/>
      <c r="K77" s="4" t="n"/>
    </row>
    <row r="78">
      <c r="E78" s="2" t="n"/>
      <c r="F78" s="2" t="n"/>
      <c r="G78" s="2" t="n"/>
      <c r="H78" s="4">
        <f>IF(AND(F78&lt;&gt;"",G78&lt;&gt;""),G78-F78,"")</f>
        <v/>
      </c>
      <c r="I78" s="2" t="n"/>
      <c r="J78" s="2" t="n"/>
      <c r="K78" s="4" t="n"/>
    </row>
    <row r="79">
      <c r="E79" s="2" t="n"/>
      <c r="F79" s="2" t="n"/>
      <c r="G79" s="2" t="n"/>
      <c r="H79" s="4">
        <f>IF(AND(F79&lt;&gt;"",G79&lt;&gt;""),G79-F79,"")</f>
        <v/>
      </c>
      <c r="I79" s="2" t="n"/>
      <c r="J79" s="2" t="n"/>
      <c r="K79" s="4" t="n"/>
    </row>
    <row r="80">
      <c r="E80" s="2" t="n"/>
      <c r="F80" s="2" t="n"/>
      <c r="G80" s="2" t="n"/>
      <c r="H80" s="4">
        <f>IF(AND(F80&lt;&gt;"",G80&lt;&gt;""),G80-F80,"")</f>
        <v/>
      </c>
      <c r="I80" s="2" t="n"/>
      <c r="J80" s="2" t="n"/>
      <c r="K80" s="4" t="n"/>
    </row>
    <row r="81">
      <c r="E81" s="2" t="n"/>
      <c r="F81" s="2" t="n"/>
      <c r="G81" s="2" t="n"/>
      <c r="H81" s="4">
        <f>IF(AND(F81&lt;&gt;"",G81&lt;&gt;""),G81-F81,"")</f>
        <v/>
      </c>
      <c r="I81" s="2" t="n"/>
      <c r="J81" s="2" t="n"/>
      <c r="K81" s="4" t="n"/>
    </row>
    <row r="82">
      <c r="E82" s="2" t="n"/>
      <c r="F82" s="2" t="n"/>
      <c r="G82" s="2" t="n"/>
      <c r="H82" s="4">
        <f>IF(AND(F82&lt;&gt;"",G82&lt;&gt;""),G82-F82,"")</f>
        <v/>
      </c>
      <c r="I82" s="2" t="n"/>
      <c r="J82" s="2" t="n"/>
      <c r="K82" s="4" t="n"/>
    </row>
    <row r="83">
      <c r="E83" s="2" t="n"/>
      <c r="F83" s="2" t="n"/>
      <c r="G83" s="2" t="n"/>
      <c r="H83" s="4">
        <f>IF(AND(F83&lt;&gt;"",G83&lt;&gt;""),G83-F83,"")</f>
        <v/>
      </c>
      <c r="I83" s="2" t="n"/>
      <c r="J83" s="2" t="n"/>
      <c r="K83" s="4" t="n"/>
    </row>
    <row r="84">
      <c r="E84" s="2" t="n"/>
      <c r="F84" s="2" t="n"/>
      <c r="G84" s="2" t="n"/>
      <c r="H84" s="4">
        <f>IF(AND(F84&lt;&gt;"",G84&lt;&gt;""),G84-F84,"")</f>
        <v/>
      </c>
      <c r="I84" s="2" t="n"/>
      <c r="J84" s="2" t="n"/>
      <c r="K84" s="4" t="n"/>
    </row>
    <row r="85">
      <c r="E85" s="2" t="n"/>
      <c r="F85" s="2" t="n"/>
      <c r="G85" s="2" t="n"/>
      <c r="H85" s="4">
        <f>IF(AND(F85&lt;&gt;"",G85&lt;&gt;""),G85-F85,"")</f>
        <v/>
      </c>
      <c r="I85" s="2" t="n"/>
      <c r="J85" s="2" t="n"/>
      <c r="K85" s="4" t="n"/>
    </row>
    <row r="86">
      <c r="E86" s="2" t="n"/>
      <c r="F86" s="2" t="n"/>
      <c r="G86" s="2" t="n"/>
      <c r="H86" s="4">
        <f>IF(AND(F86&lt;&gt;"",G86&lt;&gt;""),G86-F86,"")</f>
        <v/>
      </c>
      <c r="I86" s="2" t="n"/>
      <c r="J86" s="2" t="n"/>
      <c r="K86" s="4" t="n"/>
    </row>
    <row r="87">
      <c r="E87" s="2" t="n"/>
      <c r="F87" s="2" t="n"/>
      <c r="G87" s="2" t="n"/>
      <c r="H87" s="4">
        <f>IF(AND(F87&lt;&gt;"",G87&lt;&gt;""),G87-F87,"")</f>
        <v/>
      </c>
      <c r="I87" s="2" t="n"/>
      <c r="J87" s="2" t="n"/>
      <c r="K87" s="4" t="n"/>
    </row>
    <row r="88">
      <c r="E88" s="2" t="n"/>
      <c r="F88" s="2" t="n"/>
      <c r="G88" s="2" t="n"/>
      <c r="H88" s="4">
        <f>IF(AND(F88&lt;&gt;"",G88&lt;&gt;""),G88-F88,"")</f>
        <v/>
      </c>
      <c r="I88" s="2" t="n"/>
      <c r="J88" s="2" t="n"/>
      <c r="K88" s="4" t="n"/>
    </row>
    <row r="89">
      <c r="E89" s="2" t="n"/>
      <c r="F89" s="2" t="n"/>
      <c r="G89" s="2" t="n"/>
      <c r="H89" s="4">
        <f>IF(AND(F89&lt;&gt;"",G89&lt;&gt;""),G89-F89,"")</f>
        <v/>
      </c>
      <c r="I89" s="2" t="n"/>
      <c r="J89" s="2" t="n"/>
      <c r="K89" s="4" t="n"/>
    </row>
    <row r="90">
      <c r="E90" s="2" t="n"/>
      <c r="F90" s="2" t="n"/>
      <c r="G90" s="2" t="n"/>
      <c r="H90" s="4">
        <f>IF(AND(F90&lt;&gt;"",G90&lt;&gt;""),G90-F90,"")</f>
        <v/>
      </c>
      <c r="I90" s="2" t="n"/>
      <c r="J90" s="2" t="n"/>
      <c r="K90" s="4" t="n"/>
    </row>
    <row r="91">
      <c r="E91" s="2" t="n"/>
      <c r="F91" s="2" t="n"/>
      <c r="G91" s="2" t="n"/>
      <c r="H91" s="4">
        <f>IF(AND(F91&lt;&gt;"",G91&lt;&gt;""),G91-F91,"")</f>
        <v/>
      </c>
      <c r="I91" s="2" t="n"/>
      <c r="J91" s="2" t="n"/>
      <c r="K91" s="4" t="n"/>
    </row>
    <row r="92">
      <c r="E92" s="2" t="n"/>
      <c r="F92" s="2" t="n"/>
      <c r="G92" s="2" t="n"/>
      <c r="H92" s="4">
        <f>IF(AND(F92&lt;&gt;"",G92&lt;&gt;""),G92-F92,"")</f>
        <v/>
      </c>
      <c r="I92" s="2" t="n"/>
      <c r="J92" s="2" t="n"/>
      <c r="K92" s="4" t="n"/>
    </row>
    <row r="93">
      <c r="E93" s="2" t="n"/>
      <c r="F93" s="2" t="n"/>
      <c r="G93" s="2" t="n"/>
      <c r="H93" s="4">
        <f>IF(AND(F93&lt;&gt;"",G93&lt;&gt;""),G93-F93,"")</f>
        <v/>
      </c>
      <c r="I93" s="2" t="n"/>
      <c r="J93" s="2" t="n"/>
      <c r="K93" s="4" t="n"/>
    </row>
    <row r="94">
      <c r="E94" s="2" t="n"/>
      <c r="F94" s="2" t="n"/>
      <c r="G94" s="2" t="n"/>
      <c r="H94" s="4">
        <f>IF(AND(F94&lt;&gt;"",G94&lt;&gt;""),G94-F94,"")</f>
        <v/>
      </c>
      <c r="I94" s="2" t="n"/>
      <c r="J94" s="2" t="n"/>
      <c r="K94" s="4" t="n"/>
    </row>
    <row r="95">
      <c r="E95" s="2" t="n"/>
      <c r="F95" s="2" t="n"/>
      <c r="G95" s="2" t="n"/>
      <c r="H95" s="4">
        <f>IF(AND(F95&lt;&gt;"",G95&lt;&gt;""),G95-F95,"")</f>
        <v/>
      </c>
      <c r="I95" s="2" t="n"/>
      <c r="J95" s="2" t="n"/>
      <c r="K95" s="4" t="n"/>
    </row>
    <row r="96">
      <c r="E96" s="2" t="n"/>
      <c r="F96" s="2" t="n"/>
      <c r="G96" s="2" t="n"/>
      <c r="H96" s="4">
        <f>IF(AND(F96&lt;&gt;"",G96&lt;&gt;""),G96-F96,"")</f>
        <v/>
      </c>
      <c r="I96" s="2" t="n"/>
      <c r="J96" s="2" t="n"/>
      <c r="K96" s="4" t="n"/>
    </row>
    <row r="97">
      <c r="E97" s="2" t="n"/>
      <c r="F97" s="2" t="n"/>
      <c r="G97" s="2" t="n"/>
      <c r="H97" s="4">
        <f>IF(AND(F97&lt;&gt;"",G97&lt;&gt;""),G97-F97,"")</f>
        <v/>
      </c>
      <c r="I97" s="2" t="n"/>
      <c r="J97" s="2" t="n"/>
      <c r="K97" s="4" t="n"/>
    </row>
    <row r="98">
      <c r="E98" s="2" t="n"/>
      <c r="F98" s="2" t="n"/>
      <c r="G98" s="2" t="n"/>
      <c r="H98" s="4">
        <f>IF(AND(F98&lt;&gt;"",G98&lt;&gt;""),G98-F98,"")</f>
        <v/>
      </c>
      <c r="I98" s="2" t="n"/>
      <c r="J98" s="2" t="n"/>
      <c r="K98" s="4" t="n"/>
    </row>
    <row r="99">
      <c r="E99" s="2" t="n"/>
      <c r="F99" s="2" t="n"/>
      <c r="G99" s="2" t="n"/>
      <c r="H99" s="4">
        <f>IF(AND(F99&lt;&gt;"",G99&lt;&gt;""),G99-F99,"")</f>
        <v/>
      </c>
      <c r="I99" s="2" t="n"/>
      <c r="J99" s="2" t="n"/>
      <c r="K99" s="4" t="n"/>
    </row>
    <row r="100">
      <c r="E100" s="2" t="n"/>
      <c r="F100" s="2" t="n"/>
      <c r="G100" s="2" t="n"/>
      <c r="H100" s="4">
        <f>IF(AND(F100&lt;&gt;"",G100&lt;&gt;""),G100-F100,"")</f>
        <v/>
      </c>
      <c r="I100" s="2" t="n"/>
      <c r="J100" s="2" t="n"/>
      <c r="K100" s="4" t="n"/>
    </row>
    <row r="101">
      <c r="E101" s="2" t="n"/>
      <c r="F101" s="2" t="n"/>
      <c r="G101" s="2" t="n"/>
      <c r="H101" s="4">
        <f>IF(AND(F101&lt;&gt;"",G101&lt;&gt;""),G101-F101,"")</f>
        <v/>
      </c>
      <c r="I101" s="2" t="n"/>
      <c r="J101" s="2" t="n"/>
      <c r="K101" s="4" t="n"/>
    </row>
    <row r="102">
      <c r="E102" s="2" t="n"/>
      <c r="F102" s="2" t="n"/>
      <c r="G102" s="2" t="n"/>
      <c r="H102" s="4">
        <f>IF(AND(F102&lt;&gt;"",G102&lt;&gt;""),G102-F102,"")</f>
        <v/>
      </c>
      <c r="I102" s="2" t="n"/>
      <c r="J102" s="2" t="n"/>
      <c r="K102" s="4" t="n"/>
    </row>
    <row r="103">
      <c r="E103" s="2" t="n"/>
      <c r="F103" s="2" t="n"/>
      <c r="G103" s="2" t="n"/>
      <c r="H103" s="4">
        <f>IF(AND(F103&lt;&gt;"",G103&lt;&gt;""),G103-F103,"")</f>
        <v/>
      </c>
      <c r="I103" s="2" t="n"/>
      <c r="J103" s="2" t="n"/>
      <c r="K103" s="4" t="n"/>
    </row>
    <row r="104">
      <c r="E104" s="2" t="n"/>
      <c r="F104" s="2" t="n"/>
      <c r="G104" s="2" t="n"/>
      <c r="H104" s="4">
        <f>IF(AND(F104&lt;&gt;"",G104&lt;&gt;""),G104-F104,"")</f>
        <v/>
      </c>
      <c r="I104" s="2" t="n"/>
      <c r="J104" s="2" t="n"/>
      <c r="K104" s="4" t="n"/>
    </row>
    <row r="105">
      <c r="E105" s="2" t="n"/>
      <c r="F105" s="2" t="n"/>
      <c r="G105" s="2" t="n"/>
      <c r="H105" s="4">
        <f>IF(AND(F105&lt;&gt;"",G105&lt;&gt;""),G105-F105,"")</f>
        <v/>
      </c>
      <c r="I105" s="2" t="n"/>
      <c r="J105" s="2" t="n"/>
      <c r="K105" s="4" t="n"/>
    </row>
    <row r="106">
      <c r="E106" s="2" t="n"/>
      <c r="F106" s="2" t="n"/>
      <c r="G106" s="2" t="n"/>
      <c r="H106" s="4">
        <f>IF(AND(F106&lt;&gt;"",G106&lt;&gt;""),G106-F106,"")</f>
        <v/>
      </c>
      <c r="I106" s="2" t="n"/>
      <c r="J106" s="2" t="n"/>
      <c r="K106" s="4" t="n"/>
    </row>
    <row r="107">
      <c r="E107" s="2" t="n"/>
      <c r="F107" s="2" t="n"/>
      <c r="G107" s="2" t="n"/>
      <c r="H107" s="4">
        <f>IF(AND(F107&lt;&gt;"",G107&lt;&gt;""),G107-F107,"")</f>
        <v/>
      </c>
      <c r="I107" s="2" t="n"/>
      <c r="J107" s="2" t="n"/>
      <c r="K107" s="4" t="n"/>
    </row>
    <row r="108">
      <c r="E108" s="2" t="n"/>
      <c r="F108" s="2" t="n"/>
      <c r="G108" s="2" t="n"/>
      <c r="H108" s="4">
        <f>IF(AND(F108&lt;&gt;"",G108&lt;&gt;""),G108-F108,"")</f>
        <v/>
      </c>
      <c r="I108" s="2" t="n"/>
      <c r="J108" s="2" t="n"/>
      <c r="K108" s="4" t="n"/>
    </row>
    <row r="109">
      <c r="E109" s="2" t="n"/>
      <c r="F109" s="2" t="n"/>
      <c r="G109" s="2" t="n"/>
      <c r="H109" s="4">
        <f>IF(AND(F109&lt;&gt;"",G109&lt;&gt;""),G109-F109,"")</f>
        <v/>
      </c>
      <c r="I109" s="2" t="n"/>
      <c r="J109" s="2" t="n"/>
      <c r="K109" s="4" t="n"/>
    </row>
    <row r="110">
      <c r="E110" s="2" t="n"/>
      <c r="F110" s="2" t="n"/>
      <c r="G110" s="2" t="n"/>
      <c r="H110" s="4">
        <f>IF(AND(F110&lt;&gt;"",G110&lt;&gt;""),G110-F110,"")</f>
        <v/>
      </c>
      <c r="I110" s="2" t="n"/>
      <c r="J110" s="2" t="n"/>
      <c r="K110" s="4" t="n"/>
    </row>
    <row r="111">
      <c r="E111" s="2" t="n"/>
      <c r="F111" s="2" t="n"/>
      <c r="G111" s="2" t="n"/>
      <c r="H111" s="4">
        <f>IF(AND(F111&lt;&gt;"",G111&lt;&gt;""),G111-F111,"")</f>
        <v/>
      </c>
      <c r="I111" s="2" t="n"/>
      <c r="J111" s="2" t="n"/>
      <c r="K111" s="4" t="n"/>
    </row>
    <row r="112">
      <c r="E112" s="2" t="n"/>
      <c r="F112" s="2" t="n"/>
      <c r="G112" s="2" t="n"/>
      <c r="H112" s="4">
        <f>IF(AND(F112&lt;&gt;"",G112&lt;&gt;""),G112-F112,"")</f>
        <v/>
      </c>
      <c r="I112" s="2" t="n"/>
      <c r="J112" s="2" t="n"/>
      <c r="K112" s="4" t="n"/>
    </row>
    <row r="113">
      <c r="E113" s="2" t="n"/>
      <c r="F113" s="2" t="n"/>
      <c r="G113" s="2" t="n"/>
      <c r="H113" s="4">
        <f>IF(AND(F113&lt;&gt;"",G113&lt;&gt;""),G113-F113,"")</f>
        <v/>
      </c>
      <c r="I113" s="2" t="n"/>
      <c r="J113" s="2" t="n"/>
      <c r="K113" s="4" t="n"/>
    </row>
    <row r="114">
      <c r="E114" s="2" t="n"/>
      <c r="F114" s="2" t="n"/>
      <c r="G114" s="2" t="n"/>
      <c r="H114" s="4">
        <f>IF(AND(F114&lt;&gt;"",G114&lt;&gt;""),G114-F114,"")</f>
        <v/>
      </c>
      <c r="I114" s="2" t="n"/>
      <c r="J114" s="2" t="n"/>
      <c r="K114" s="4" t="n"/>
    </row>
    <row r="115">
      <c r="E115" s="2" t="n"/>
      <c r="F115" s="2" t="n"/>
      <c r="G115" s="2" t="n"/>
      <c r="H115" s="4">
        <f>IF(AND(F115&lt;&gt;"",G115&lt;&gt;""),G115-F115,"")</f>
        <v/>
      </c>
      <c r="I115" s="2" t="n"/>
      <c r="J115" s="2" t="n"/>
      <c r="K115" s="4" t="n"/>
    </row>
    <row r="116">
      <c r="E116" s="2" t="n"/>
      <c r="F116" s="2" t="n"/>
      <c r="G116" s="2" t="n"/>
      <c r="H116" s="4">
        <f>IF(AND(F116&lt;&gt;"",G116&lt;&gt;""),G116-F116,"")</f>
        <v/>
      </c>
      <c r="I116" s="2" t="n"/>
      <c r="J116" s="2" t="n"/>
      <c r="K116" s="4" t="n"/>
    </row>
    <row r="117">
      <c r="E117" s="2" t="n"/>
      <c r="F117" s="2" t="n"/>
      <c r="G117" s="2" t="n"/>
      <c r="H117" s="4">
        <f>IF(AND(F117&lt;&gt;"",G117&lt;&gt;""),G117-F117,"")</f>
        <v/>
      </c>
      <c r="I117" s="2" t="n"/>
      <c r="J117" s="2" t="n"/>
      <c r="K117" s="4" t="n"/>
    </row>
    <row r="118">
      <c r="E118" s="2" t="n"/>
      <c r="F118" s="2" t="n"/>
      <c r="G118" s="2" t="n"/>
      <c r="H118" s="4">
        <f>IF(AND(F118&lt;&gt;"",G118&lt;&gt;""),G118-F118,"")</f>
        <v/>
      </c>
      <c r="I118" s="2" t="n"/>
      <c r="J118" s="2" t="n"/>
      <c r="K118" s="4" t="n"/>
    </row>
    <row r="119">
      <c r="E119" s="2" t="n"/>
      <c r="F119" s="2" t="n"/>
      <c r="G119" s="2" t="n"/>
      <c r="H119" s="4">
        <f>IF(AND(F119&lt;&gt;"",G119&lt;&gt;""),G119-F119,"")</f>
        <v/>
      </c>
      <c r="I119" s="2" t="n"/>
      <c r="J119" s="2" t="n"/>
      <c r="K119" s="4" t="n"/>
    </row>
    <row r="120">
      <c r="E120" s="2" t="n"/>
      <c r="F120" s="2" t="n"/>
      <c r="G120" s="2" t="n"/>
      <c r="H120" s="4">
        <f>IF(AND(F120&lt;&gt;"",G120&lt;&gt;""),G120-F120,"")</f>
        <v/>
      </c>
      <c r="I120" s="2" t="n"/>
      <c r="J120" s="2" t="n"/>
      <c r="K120" s="4" t="n"/>
    </row>
    <row r="121">
      <c r="E121" s="2" t="n"/>
      <c r="F121" s="2" t="n"/>
      <c r="G121" s="2" t="n"/>
      <c r="H121" s="4">
        <f>IF(AND(F121&lt;&gt;"",G121&lt;&gt;""),G121-F121,"")</f>
        <v/>
      </c>
      <c r="I121" s="2" t="n"/>
      <c r="J121" s="2" t="n"/>
      <c r="K121" s="4" t="n"/>
    </row>
    <row r="122">
      <c r="E122" s="2" t="n"/>
      <c r="F122" s="2" t="n"/>
      <c r="G122" s="2" t="n"/>
      <c r="H122" s="4">
        <f>IF(AND(F122&lt;&gt;"",G122&lt;&gt;""),G122-F122,"")</f>
        <v/>
      </c>
      <c r="I122" s="2" t="n"/>
      <c r="J122" s="2" t="n"/>
      <c r="K122" s="4" t="n"/>
    </row>
    <row r="123">
      <c r="E123" s="2" t="n"/>
      <c r="F123" s="2" t="n"/>
      <c r="G123" s="2" t="n"/>
      <c r="H123" s="4">
        <f>IF(AND(F123&lt;&gt;"",G123&lt;&gt;""),G123-F123,"")</f>
        <v/>
      </c>
      <c r="I123" s="2" t="n"/>
      <c r="J123" s="2" t="n"/>
      <c r="K123" s="4" t="n"/>
    </row>
    <row r="124">
      <c r="E124" s="2" t="n"/>
      <c r="F124" s="2" t="n"/>
      <c r="G124" s="2" t="n"/>
      <c r="H124" s="4">
        <f>IF(AND(F124&lt;&gt;"",G124&lt;&gt;""),G124-F124,"")</f>
        <v/>
      </c>
      <c r="I124" s="2" t="n"/>
      <c r="J124" s="2" t="n"/>
      <c r="K124" s="4" t="n"/>
    </row>
    <row r="125">
      <c r="E125" s="2" t="n"/>
      <c r="F125" s="2" t="n"/>
      <c r="G125" s="2" t="n"/>
      <c r="H125" s="4">
        <f>IF(AND(F125&lt;&gt;"",G125&lt;&gt;""),G125-F125,"")</f>
        <v/>
      </c>
      <c r="I125" s="2" t="n"/>
      <c r="J125" s="2" t="n"/>
      <c r="K125" s="4" t="n"/>
    </row>
    <row r="126">
      <c r="E126" s="2" t="n"/>
      <c r="F126" s="2" t="n"/>
      <c r="G126" s="2" t="n"/>
      <c r="H126" s="4">
        <f>IF(AND(F126&lt;&gt;"",G126&lt;&gt;""),G126-F126,"")</f>
        <v/>
      </c>
      <c r="I126" s="2" t="n"/>
      <c r="J126" s="2" t="n"/>
      <c r="K126" s="4" t="n"/>
    </row>
    <row r="127">
      <c r="E127" s="2" t="n"/>
      <c r="F127" s="2" t="n"/>
      <c r="G127" s="2" t="n"/>
      <c r="H127" s="4">
        <f>IF(AND(F127&lt;&gt;"",G127&lt;&gt;""),G127-F127,"")</f>
        <v/>
      </c>
      <c r="I127" s="2" t="n"/>
      <c r="J127" s="2" t="n"/>
      <c r="K127" s="4" t="n"/>
    </row>
    <row r="128">
      <c r="E128" s="2" t="n"/>
      <c r="F128" s="2" t="n"/>
      <c r="G128" s="2" t="n"/>
      <c r="H128" s="4">
        <f>IF(AND(F128&lt;&gt;"",G128&lt;&gt;""),G128-F128,"")</f>
        <v/>
      </c>
      <c r="I128" s="2" t="n"/>
      <c r="J128" s="2" t="n"/>
      <c r="K128" s="4" t="n"/>
    </row>
    <row r="129">
      <c r="E129" s="2" t="n"/>
      <c r="F129" s="2" t="n"/>
      <c r="G129" s="2" t="n"/>
      <c r="H129" s="4">
        <f>IF(AND(F129&lt;&gt;"",G129&lt;&gt;""),G129-F129,"")</f>
        <v/>
      </c>
      <c r="I129" s="2" t="n"/>
      <c r="J129" s="2" t="n"/>
      <c r="K129" s="4" t="n"/>
    </row>
    <row r="130">
      <c r="E130" s="2" t="n"/>
      <c r="F130" s="2" t="n"/>
      <c r="G130" s="2" t="n"/>
      <c r="H130" s="4">
        <f>IF(AND(F130&lt;&gt;"",G130&lt;&gt;""),G130-F130,"")</f>
        <v/>
      </c>
      <c r="I130" s="2" t="n"/>
      <c r="J130" s="2" t="n"/>
      <c r="K130" s="4" t="n"/>
    </row>
    <row r="131">
      <c r="E131" s="2" t="n"/>
      <c r="F131" s="2" t="n"/>
      <c r="G131" s="2" t="n"/>
      <c r="H131" s="4">
        <f>IF(AND(F131&lt;&gt;"",G131&lt;&gt;""),G131-F131,"")</f>
        <v/>
      </c>
      <c r="I131" s="2" t="n"/>
      <c r="J131" s="2" t="n"/>
      <c r="K131" s="4" t="n"/>
    </row>
    <row r="132">
      <c r="E132" s="2" t="n"/>
      <c r="F132" s="2" t="n"/>
      <c r="G132" s="2" t="n"/>
      <c r="H132" s="4">
        <f>IF(AND(F132&lt;&gt;"",G132&lt;&gt;""),G132-F132,"")</f>
        <v/>
      </c>
      <c r="I132" s="2" t="n"/>
      <c r="J132" s="2" t="n"/>
      <c r="K132" s="4" t="n"/>
    </row>
    <row r="133">
      <c r="E133" s="2" t="n"/>
      <c r="F133" s="2" t="n"/>
      <c r="G133" s="2" t="n"/>
      <c r="H133" s="4">
        <f>IF(AND(F133&lt;&gt;"",G133&lt;&gt;""),G133-F133,"")</f>
        <v/>
      </c>
      <c r="I133" s="2" t="n"/>
      <c r="J133" s="2" t="n"/>
      <c r="K133" s="4" t="n"/>
    </row>
    <row r="134">
      <c r="E134" s="2" t="n"/>
      <c r="F134" s="2" t="n"/>
      <c r="G134" s="2" t="n"/>
      <c r="H134" s="4">
        <f>IF(AND(F134&lt;&gt;"",G134&lt;&gt;""),G134-F134,"")</f>
        <v/>
      </c>
      <c r="I134" s="2" t="n"/>
      <c r="J134" s="2" t="n"/>
      <c r="K134" s="4" t="n"/>
    </row>
    <row r="135">
      <c r="E135" s="2" t="n"/>
      <c r="F135" s="2" t="n"/>
      <c r="G135" s="2" t="n"/>
      <c r="H135" s="4">
        <f>IF(AND(F135&lt;&gt;"",G135&lt;&gt;""),G135-F135,"")</f>
        <v/>
      </c>
      <c r="I135" s="2" t="n"/>
      <c r="J135" s="2" t="n"/>
      <c r="K135" s="4" t="n"/>
    </row>
    <row r="136">
      <c r="E136" s="2" t="n"/>
      <c r="F136" s="2" t="n"/>
      <c r="G136" s="2" t="n"/>
      <c r="H136" s="4">
        <f>IF(AND(F136&lt;&gt;"",G136&lt;&gt;""),G136-F136,"")</f>
        <v/>
      </c>
      <c r="I136" s="2" t="n"/>
      <c r="J136" s="2" t="n"/>
      <c r="K136" s="4" t="n"/>
    </row>
    <row r="137">
      <c r="E137" s="2" t="n"/>
      <c r="F137" s="2" t="n"/>
      <c r="G137" s="2" t="n"/>
      <c r="H137" s="4">
        <f>IF(AND(F137&lt;&gt;"",G137&lt;&gt;""),G137-F137,"")</f>
        <v/>
      </c>
      <c r="I137" s="2" t="n"/>
      <c r="J137" s="2" t="n"/>
      <c r="K137" s="4" t="n"/>
    </row>
    <row r="138">
      <c r="E138" s="2" t="n"/>
      <c r="F138" s="2" t="n"/>
      <c r="G138" s="2" t="n"/>
      <c r="H138" s="4">
        <f>IF(AND(F138&lt;&gt;"",G138&lt;&gt;""),G138-F138,"")</f>
        <v/>
      </c>
      <c r="I138" s="2" t="n"/>
      <c r="J138" s="2" t="n"/>
      <c r="K138" s="4" t="n"/>
    </row>
    <row r="139">
      <c r="E139" s="2" t="n"/>
      <c r="F139" s="2" t="n"/>
      <c r="G139" s="2" t="n"/>
      <c r="H139" s="4">
        <f>IF(AND(F139&lt;&gt;"",G139&lt;&gt;""),G139-F139,"")</f>
        <v/>
      </c>
      <c r="I139" s="2" t="n"/>
      <c r="J139" s="2" t="n"/>
      <c r="K139" s="4" t="n"/>
    </row>
    <row r="140">
      <c r="E140" s="2" t="n"/>
      <c r="F140" s="2" t="n"/>
      <c r="G140" s="2" t="n"/>
      <c r="H140" s="4">
        <f>IF(AND(F140&lt;&gt;"",G140&lt;&gt;""),G140-F140,"")</f>
        <v/>
      </c>
      <c r="I140" s="2" t="n"/>
      <c r="J140" s="2" t="n"/>
      <c r="K140" s="4" t="n"/>
    </row>
    <row r="141">
      <c r="E141" s="2" t="n"/>
      <c r="F141" s="2" t="n"/>
      <c r="G141" s="2" t="n"/>
      <c r="H141" s="4">
        <f>IF(AND(F141&lt;&gt;"",G141&lt;&gt;""),G141-F141,"")</f>
        <v/>
      </c>
      <c r="I141" s="2" t="n"/>
      <c r="J141" s="2" t="n"/>
      <c r="K141" s="4" t="n"/>
    </row>
    <row r="142">
      <c r="E142" s="2" t="n"/>
      <c r="F142" s="2" t="n"/>
      <c r="G142" s="2" t="n"/>
      <c r="H142" s="4">
        <f>IF(AND(F142&lt;&gt;"",G142&lt;&gt;""),G142-F142,"")</f>
        <v/>
      </c>
      <c r="I142" s="2" t="n"/>
      <c r="J142" s="2" t="n"/>
      <c r="K142" s="4" t="n"/>
    </row>
    <row r="143">
      <c r="E143" s="2" t="n"/>
      <c r="F143" s="2" t="n"/>
      <c r="G143" s="2" t="n"/>
      <c r="H143" s="4">
        <f>IF(AND(F143&lt;&gt;"",G143&lt;&gt;""),G143-F143,"")</f>
        <v/>
      </c>
      <c r="I143" s="2" t="n"/>
      <c r="J143" s="2" t="n"/>
      <c r="K143" s="4" t="n"/>
    </row>
    <row r="144">
      <c r="E144" s="2" t="n"/>
      <c r="F144" s="2" t="n"/>
      <c r="G144" s="2" t="n"/>
      <c r="H144" s="4">
        <f>IF(AND(F144&lt;&gt;"",G144&lt;&gt;""),G144-F144,"")</f>
        <v/>
      </c>
      <c r="I144" s="2" t="n"/>
      <c r="J144" s="2" t="n"/>
      <c r="K144" s="4" t="n"/>
    </row>
    <row r="145">
      <c r="E145" s="2" t="n"/>
      <c r="F145" s="2" t="n"/>
      <c r="G145" s="2" t="n"/>
      <c r="H145" s="4">
        <f>IF(AND(F145&lt;&gt;"",G145&lt;&gt;""),G145-F145,"")</f>
        <v/>
      </c>
      <c r="I145" s="2" t="n"/>
      <c r="J145" s="2" t="n"/>
      <c r="K145" s="4" t="n"/>
    </row>
    <row r="146">
      <c r="E146" s="2" t="n"/>
      <c r="F146" s="2" t="n"/>
      <c r="G146" s="2" t="n"/>
      <c r="H146" s="4">
        <f>IF(AND(F146&lt;&gt;"",G146&lt;&gt;""),G146-F146,"")</f>
        <v/>
      </c>
      <c r="I146" s="2" t="n"/>
      <c r="J146" s="2" t="n"/>
      <c r="K146" s="4" t="n"/>
    </row>
    <row r="147">
      <c r="E147" s="2" t="n"/>
      <c r="F147" s="2" t="n"/>
      <c r="G147" s="2" t="n"/>
      <c r="H147" s="4">
        <f>IF(AND(F147&lt;&gt;"",G147&lt;&gt;""),G147-F147,"")</f>
        <v/>
      </c>
      <c r="I147" s="2" t="n"/>
      <c r="J147" s="2" t="n"/>
      <c r="K147" s="4" t="n"/>
    </row>
    <row r="148">
      <c r="E148" s="2" t="n"/>
      <c r="F148" s="2" t="n"/>
      <c r="G148" s="2" t="n"/>
      <c r="H148" s="4">
        <f>IF(AND(F148&lt;&gt;"",G148&lt;&gt;""),G148-F148,"")</f>
        <v/>
      </c>
      <c r="I148" s="2" t="n"/>
      <c r="J148" s="2" t="n"/>
      <c r="K148" s="4" t="n"/>
    </row>
    <row r="149">
      <c r="E149" s="2" t="n"/>
      <c r="F149" s="2" t="n"/>
      <c r="G149" s="2" t="n"/>
      <c r="H149" s="4">
        <f>IF(AND(F149&lt;&gt;"",G149&lt;&gt;""),G149-F149,"")</f>
        <v/>
      </c>
      <c r="I149" s="2" t="n"/>
      <c r="J149" s="2" t="n"/>
      <c r="K149" s="4" t="n"/>
    </row>
    <row r="150">
      <c r="E150" s="2" t="n"/>
      <c r="F150" s="2" t="n"/>
      <c r="G150" s="2" t="n"/>
      <c r="H150" s="4">
        <f>IF(AND(F150&lt;&gt;"",G150&lt;&gt;""),G150-F150,"")</f>
        <v/>
      </c>
      <c r="I150" s="2" t="n"/>
      <c r="J150" s="2" t="n"/>
      <c r="K150" s="4" t="n"/>
    </row>
    <row r="151">
      <c r="E151" s="2" t="n"/>
      <c r="F151" s="2" t="n"/>
      <c r="G151" s="2" t="n"/>
      <c r="H151" s="4">
        <f>IF(AND(F151&lt;&gt;"",G151&lt;&gt;""),G151-F151,"")</f>
        <v/>
      </c>
      <c r="I151" s="2" t="n"/>
      <c r="J151" s="2" t="n"/>
      <c r="K151" s="4" t="n"/>
    </row>
    <row r="152">
      <c r="E152" s="2" t="n"/>
      <c r="F152" s="2" t="n"/>
      <c r="G152" s="2" t="n"/>
      <c r="H152" s="4">
        <f>IF(AND(F152&lt;&gt;"",G152&lt;&gt;""),G152-F152,"")</f>
        <v/>
      </c>
      <c r="I152" s="2" t="n"/>
      <c r="J152" s="2" t="n"/>
      <c r="K152" s="4" t="n"/>
    </row>
    <row r="153">
      <c r="E153" s="2" t="n"/>
      <c r="F153" s="2" t="n"/>
      <c r="G153" s="2" t="n"/>
      <c r="H153" s="4">
        <f>IF(AND(F153&lt;&gt;"",G153&lt;&gt;""),G153-F153,"")</f>
        <v/>
      </c>
      <c r="I153" s="2" t="n"/>
      <c r="J153" s="2" t="n"/>
      <c r="K153" s="4" t="n"/>
    </row>
    <row r="154">
      <c r="E154" s="2" t="n"/>
      <c r="F154" s="2" t="n"/>
      <c r="G154" s="2" t="n"/>
      <c r="H154" s="4">
        <f>IF(AND(F154&lt;&gt;"",G154&lt;&gt;""),G154-F154,"")</f>
        <v/>
      </c>
      <c r="I154" s="2" t="n"/>
      <c r="J154" s="2" t="n"/>
      <c r="K154" s="4" t="n"/>
    </row>
    <row r="155">
      <c r="E155" s="2" t="n"/>
      <c r="F155" s="2" t="n"/>
      <c r="G155" s="2" t="n"/>
      <c r="H155" s="4">
        <f>IF(AND(F155&lt;&gt;"",G155&lt;&gt;""),G155-F155,"")</f>
        <v/>
      </c>
      <c r="I155" s="2" t="n"/>
      <c r="J155" s="2" t="n"/>
      <c r="K155" s="4" t="n"/>
    </row>
    <row r="156">
      <c r="E156" s="2" t="n"/>
      <c r="F156" s="2" t="n"/>
      <c r="G156" s="2" t="n"/>
      <c r="H156" s="4">
        <f>IF(AND(F156&lt;&gt;"",G156&lt;&gt;""),G156-F156,"")</f>
        <v/>
      </c>
      <c r="I156" s="2" t="n"/>
      <c r="J156" s="2" t="n"/>
      <c r="K156" s="4" t="n"/>
    </row>
    <row r="157">
      <c r="E157" s="2" t="n"/>
      <c r="F157" s="2" t="n"/>
      <c r="G157" s="2" t="n"/>
      <c r="H157" s="4">
        <f>IF(AND(F157&lt;&gt;"",G157&lt;&gt;""),G157-F157,"")</f>
        <v/>
      </c>
      <c r="I157" s="2" t="n"/>
      <c r="J157" s="2" t="n"/>
      <c r="K157" s="4" t="n"/>
    </row>
    <row r="158">
      <c r="E158" s="2" t="n"/>
      <c r="F158" s="2" t="n"/>
      <c r="G158" s="2" t="n"/>
      <c r="H158" s="4">
        <f>IF(AND(F158&lt;&gt;"",G158&lt;&gt;""),G158-F158,"")</f>
        <v/>
      </c>
      <c r="I158" s="2" t="n"/>
      <c r="J158" s="2" t="n"/>
      <c r="K158" s="4" t="n"/>
    </row>
    <row r="159">
      <c r="E159" s="2" t="n"/>
      <c r="F159" s="2" t="n"/>
      <c r="G159" s="2" t="n"/>
      <c r="H159" s="4">
        <f>IF(AND(F159&lt;&gt;"",G159&lt;&gt;""),G159-F159,"")</f>
        <v/>
      </c>
      <c r="I159" s="2" t="n"/>
      <c r="J159" s="2" t="n"/>
      <c r="K159" s="4" t="n"/>
    </row>
    <row r="160">
      <c r="E160" s="2" t="n"/>
      <c r="F160" s="2" t="n"/>
      <c r="G160" s="2" t="n"/>
      <c r="H160" s="4">
        <f>IF(AND(F160&lt;&gt;"",G160&lt;&gt;""),G160-F160,"")</f>
        <v/>
      </c>
      <c r="I160" s="2" t="n"/>
      <c r="J160" s="2" t="n"/>
      <c r="K160" s="4" t="n"/>
    </row>
    <row r="161">
      <c r="E161" s="2" t="n"/>
      <c r="F161" s="2" t="n"/>
      <c r="G161" s="2" t="n"/>
      <c r="H161" s="4">
        <f>IF(AND(F161&lt;&gt;"",G161&lt;&gt;""),G161-F161,"")</f>
        <v/>
      </c>
      <c r="I161" s="2" t="n"/>
      <c r="J161" s="2" t="n"/>
      <c r="K161" s="4" t="n"/>
    </row>
    <row r="162">
      <c r="E162" s="2" t="n"/>
      <c r="F162" s="2" t="n"/>
      <c r="G162" s="2" t="n"/>
      <c r="H162" s="4">
        <f>IF(AND(F162&lt;&gt;"",G162&lt;&gt;""),G162-F162,"")</f>
        <v/>
      </c>
      <c r="I162" s="2" t="n"/>
      <c r="J162" s="2" t="n"/>
      <c r="K162" s="4" t="n"/>
    </row>
    <row r="163">
      <c r="E163" s="2" t="n"/>
      <c r="F163" s="2" t="n"/>
      <c r="G163" s="2" t="n"/>
      <c r="H163" s="4">
        <f>IF(AND(F163&lt;&gt;"",G163&lt;&gt;""),G163-F163,"")</f>
        <v/>
      </c>
      <c r="I163" s="2" t="n"/>
      <c r="J163" s="2" t="n"/>
      <c r="K163" s="4" t="n"/>
    </row>
    <row r="164">
      <c r="E164" s="2" t="n"/>
      <c r="F164" s="2" t="n"/>
      <c r="G164" s="2" t="n"/>
      <c r="H164" s="4">
        <f>IF(AND(F164&lt;&gt;"",G164&lt;&gt;""),G164-F164,"")</f>
        <v/>
      </c>
      <c r="I164" s="2" t="n"/>
      <c r="J164" s="2" t="n"/>
      <c r="K164" s="4" t="n"/>
    </row>
    <row r="165">
      <c r="E165" s="2" t="n"/>
      <c r="F165" s="2" t="n"/>
      <c r="G165" s="2" t="n"/>
      <c r="H165" s="4">
        <f>IF(AND(F165&lt;&gt;"",G165&lt;&gt;""),G165-F165,"")</f>
        <v/>
      </c>
      <c r="I165" s="2" t="n"/>
      <c r="J165" s="2" t="n"/>
      <c r="K165" s="4" t="n"/>
    </row>
    <row r="166">
      <c r="E166" s="2" t="n"/>
      <c r="F166" s="2" t="n"/>
      <c r="G166" s="2" t="n"/>
      <c r="H166" s="4">
        <f>IF(AND(F166&lt;&gt;"",G166&lt;&gt;""),G166-F166,"")</f>
        <v/>
      </c>
      <c r="I166" s="2" t="n"/>
      <c r="J166" s="2" t="n"/>
      <c r="K166" s="4" t="n"/>
    </row>
    <row r="167">
      <c r="E167" s="2" t="n"/>
      <c r="F167" s="2" t="n"/>
      <c r="G167" s="2" t="n"/>
      <c r="H167" s="4">
        <f>IF(AND(F167&lt;&gt;"",G167&lt;&gt;""),G167-F167,"")</f>
        <v/>
      </c>
      <c r="I167" s="2" t="n"/>
      <c r="J167" s="2" t="n"/>
      <c r="K167" s="4" t="n"/>
    </row>
    <row r="168">
      <c r="E168" s="2" t="n"/>
      <c r="F168" s="2" t="n"/>
      <c r="G168" s="2" t="n"/>
      <c r="H168" s="4">
        <f>IF(AND(F168&lt;&gt;"",G168&lt;&gt;""),G168-F168,"")</f>
        <v/>
      </c>
      <c r="I168" s="2" t="n"/>
      <c r="J168" s="2" t="n"/>
      <c r="K168" s="4" t="n"/>
    </row>
    <row r="169">
      <c r="E169" s="2" t="n"/>
      <c r="F169" s="2" t="n"/>
      <c r="G169" s="2" t="n"/>
      <c r="H169" s="4">
        <f>IF(AND(F169&lt;&gt;"",G169&lt;&gt;""),G169-F169,"")</f>
        <v/>
      </c>
      <c r="I169" s="2" t="n"/>
      <c r="J169" s="2" t="n"/>
      <c r="K169" s="4" t="n"/>
    </row>
    <row r="170">
      <c r="E170" s="2" t="n"/>
      <c r="F170" s="2" t="n"/>
      <c r="G170" s="2" t="n"/>
      <c r="H170" s="4">
        <f>IF(AND(F170&lt;&gt;"",G170&lt;&gt;""),G170-F170,"")</f>
        <v/>
      </c>
      <c r="I170" s="2" t="n"/>
      <c r="J170" s="2" t="n"/>
      <c r="K170" s="4" t="n"/>
    </row>
    <row r="171">
      <c r="E171" s="2" t="n"/>
      <c r="F171" s="2" t="n"/>
      <c r="G171" s="2" t="n"/>
      <c r="H171" s="4">
        <f>IF(AND(F171&lt;&gt;"",G171&lt;&gt;""),G171-F171,"")</f>
        <v/>
      </c>
      <c r="I171" s="2" t="n"/>
      <c r="J171" s="2" t="n"/>
      <c r="K171" s="4" t="n"/>
    </row>
    <row r="172">
      <c r="E172" s="2" t="n"/>
      <c r="F172" s="2" t="n"/>
      <c r="G172" s="2" t="n"/>
      <c r="H172" s="4">
        <f>IF(AND(F172&lt;&gt;"",G172&lt;&gt;""),G172-F172,"")</f>
        <v/>
      </c>
      <c r="I172" s="2" t="n"/>
      <c r="J172" s="2" t="n"/>
      <c r="K172" s="4" t="n"/>
    </row>
    <row r="173">
      <c r="E173" s="2" t="n"/>
      <c r="F173" s="2" t="n"/>
      <c r="G173" s="2" t="n"/>
      <c r="H173" s="4">
        <f>IF(AND(F173&lt;&gt;"",G173&lt;&gt;""),G173-F173,"")</f>
        <v/>
      </c>
      <c r="I173" s="2" t="n"/>
      <c r="J173" s="2" t="n"/>
      <c r="K173" s="4" t="n"/>
    </row>
    <row r="174">
      <c r="E174" s="2" t="n"/>
      <c r="F174" s="2" t="n"/>
      <c r="G174" s="2" t="n"/>
      <c r="H174" s="4">
        <f>IF(AND(F174&lt;&gt;"",G174&lt;&gt;""),G174-F174,"")</f>
        <v/>
      </c>
      <c r="I174" s="2" t="n"/>
      <c r="J174" s="2" t="n"/>
      <c r="K174" s="4" t="n"/>
    </row>
    <row r="175">
      <c r="E175" s="2" t="n"/>
      <c r="F175" s="2" t="n"/>
      <c r="G175" s="2" t="n"/>
      <c r="H175" s="4">
        <f>IF(AND(F175&lt;&gt;"",G175&lt;&gt;""),G175-F175,"")</f>
        <v/>
      </c>
      <c r="I175" s="2" t="n"/>
      <c r="J175" s="2" t="n"/>
      <c r="K175" s="4" t="n"/>
    </row>
    <row r="176">
      <c r="E176" s="2" t="n"/>
      <c r="F176" s="2" t="n"/>
      <c r="G176" s="2" t="n"/>
      <c r="H176" s="4">
        <f>IF(AND(F176&lt;&gt;"",G176&lt;&gt;""),G176-F176,"")</f>
        <v/>
      </c>
      <c r="I176" s="2" t="n"/>
      <c r="J176" s="2" t="n"/>
      <c r="K176" s="4" t="n"/>
    </row>
    <row r="177">
      <c r="E177" s="2" t="n"/>
      <c r="F177" s="2" t="n"/>
      <c r="G177" s="2" t="n"/>
      <c r="H177" s="4">
        <f>IF(AND(F177&lt;&gt;"",G177&lt;&gt;""),G177-F177,"")</f>
        <v/>
      </c>
      <c r="I177" s="2" t="n"/>
      <c r="J177" s="2" t="n"/>
      <c r="K177" s="4" t="n"/>
    </row>
    <row r="178">
      <c r="E178" s="2" t="n"/>
      <c r="F178" s="2" t="n"/>
      <c r="G178" s="2" t="n"/>
      <c r="H178" s="4">
        <f>IF(AND(F178&lt;&gt;"",G178&lt;&gt;""),G178-F178,"")</f>
        <v/>
      </c>
      <c r="I178" s="2" t="n"/>
      <c r="J178" s="2" t="n"/>
      <c r="K178" s="4" t="n"/>
    </row>
    <row r="179">
      <c r="E179" s="2" t="n"/>
      <c r="F179" s="2" t="n"/>
      <c r="G179" s="2" t="n"/>
      <c r="H179" s="4">
        <f>IF(AND(F179&lt;&gt;"",G179&lt;&gt;""),G179-F179,"")</f>
        <v/>
      </c>
      <c r="I179" s="2" t="n"/>
      <c r="J179" s="2" t="n"/>
      <c r="K179" s="4" t="n"/>
    </row>
    <row r="180">
      <c r="E180" s="2" t="n"/>
      <c r="F180" s="2" t="n"/>
      <c r="G180" s="2" t="n"/>
      <c r="H180" s="4">
        <f>IF(AND(F180&lt;&gt;"",G180&lt;&gt;""),G180-F180,"")</f>
        <v/>
      </c>
      <c r="I180" s="2" t="n"/>
      <c r="J180" s="2" t="n"/>
      <c r="K180" s="4" t="n"/>
    </row>
    <row r="181">
      <c r="E181" s="2" t="n"/>
      <c r="F181" s="2" t="n"/>
      <c r="G181" s="2" t="n"/>
      <c r="H181" s="4">
        <f>IF(AND(F181&lt;&gt;"",G181&lt;&gt;""),G181-F181,"")</f>
        <v/>
      </c>
      <c r="I181" s="2" t="n"/>
      <c r="J181" s="2" t="n"/>
      <c r="K181" s="4" t="n"/>
    </row>
    <row r="182">
      <c r="E182" s="2" t="n"/>
      <c r="F182" s="2" t="n"/>
      <c r="G182" s="2" t="n"/>
      <c r="H182" s="4">
        <f>IF(AND(F182&lt;&gt;"",G182&lt;&gt;""),G182-F182,"")</f>
        <v/>
      </c>
      <c r="I182" s="2" t="n"/>
      <c r="J182" s="2" t="n"/>
      <c r="K182" s="4" t="n"/>
    </row>
    <row r="183">
      <c r="E183" s="2" t="n"/>
      <c r="F183" s="2" t="n"/>
      <c r="G183" s="2" t="n"/>
      <c r="H183" s="4">
        <f>IF(AND(F183&lt;&gt;"",G183&lt;&gt;""),G183-F183,"")</f>
        <v/>
      </c>
      <c r="I183" s="2" t="n"/>
      <c r="J183" s="2" t="n"/>
      <c r="K183" s="4" t="n"/>
    </row>
    <row r="184">
      <c r="E184" s="2" t="n"/>
      <c r="F184" s="2" t="n"/>
      <c r="G184" s="2" t="n"/>
      <c r="H184" s="4">
        <f>IF(AND(F184&lt;&gt;"",G184&lt;&gt;""),G184-F184,"")</f>
        <v/>
      </c>
      <c r="I184" s="2" t="n"/>
      <c r="J184" s="2" t="n"/>
      <c r="K184" s="4" t="n"/>
    </row>
    <row r="185">
      <c r="E185" s="2" t="n"/>
      <c r="F185" s="2" t="n"/>
      <c r="G185" s="2" t="n"/>
      <c r="H185" s="4">
        <f>IF(AND(F185&lt;&gt;"",G185&lt;&gt;""),G185-F185,"")</f>
        <v/>
      </c>
      <c r="I185" s="2" t="n"/>
      <c r="J185" s="2" t="n"/>
      <c r="K185" s="4" t="n"/>
    </row>
    <row r="186">
      <c r="E186" s="2" t="n"/>
      <c r="F186" s="2" t="n"/>
      <c r="G186" s="2" t="n"/>
      <c r="H186" s="4">
        <f>IF(AND(F186&lt;&gt;"",G186&lt;&gt;""),G186-F186,"")</f>
        <v/>
      </c>
      <c r="I186" s="2" t="n"/>
      <c r="J186" s="2" t="n"/>
      <c r="K186" s="4" t="n"/>
    </row>
    <row r="187">
      <c r="E187" s="2" t="n"/>
      <c r="F187" s="2" t="n"/>
      <c r="G187" s="2" t="n"/>
      <c r="H187" s="4">
        <f>IF(AND(F187&lt;&gt;"",G187&lt;&gt;""),G187-F187,"")</f>
        <v/>
      </c>
      <c r="I187" s="2" t="n"/>
      <c r="J187" s="2" t="n"/>
      <c r="K187" s="4" t="n"/>
    </row>
    <row r="188">
      <c r="E188" s="2" t="n"/>
      <c r="F188" s="2" t="n"/>
      <c r="G188" s="2" t="n"/>
      <c r="H188" s="4">
        <f>IF(AND(F188&lt;&gt;"",G188&lt;&gt;""),G188-F188,"")</f>
        <v/>
      </c>
      <c r="I188" s="2" t="n"/>
      <c r="J188" s="2" t="n"/>
      <c r="K188" s="4" t="n"/>
    </row>
    <row r="189">
      <c r="E189" s="2" t="n"/>
      <c r="F189" s="2" t="n"/>
      <c r="G189" s="2" t="n"/>
      <c r="H189" s="4">
        <f>IF(AND(F189&lt;&gt;"",G189&lt;&gt;""),G189-F189,"")</f>
        <v/>
      </c>
      <c r="I189" s="2" t="n"/>
      <c r="J189" s="2" t="n"/>
      <c r="K189" s="4" t="n"/>
    </row>
    <row r="190">
      <c r="E190" s="2" t="n"/>
      <c r="F190" s="2" t="n"/>
      <c r="G190" s="2" t="n"/>
      <c r="H190" s="4">
        <f>IF(AND(F190&lt;&gt;"",G190&lt;&gt;""),G190-F190,"")</f>
        <v/>
      </c>
      <c r="I190" s="2" t="n"/>
      <c r="J190" s="2" t="n"/>
      <c r="K190" s="4" t="n"/>
    </row>
    <row r="191">
      <c r="E191" s="2" t="n"/>
      <c r="F191" s="2" t="n"/>
      <c r="G191" s="2" t="n"/>
      <c r="H191" s="4">
        <f>IF(AND(F191&lt;&gt;"",G191&lt;&gt;""),G191-F191,"")</f>
        <v/>
      </c>
      <c r="I191" s="2" t="n"/>
      <c r="J191" s="2" t="n"/>
      <c r="K191" s="4" t="n"/>
    </row>
    <row r="192">
      <c r="E192" s="2" t="n"/>
      <c r="F192" s="2" t="n"/>
      <c r="G192" s="2" t="n"/>
      <c r="H192" s="4">
        <f>IF(AND(F192&lt;&gt;"",G192&lt;&gt;""),G192-F192,"")</f>
        <v/>
      </c>
      <c r="I192" s="2" t="n"/>
      <c r="J192" s="2" t="n"/>
      <c r="K192" s="4" t="n"/>
    </row>
    <row r="193">
      <c r="E193" s="2" t="n"/>
      <c r="F193" s="2" t="n"/>
      <c r="G193" s="2" t="n"/>
      <c r="H193" s="4">
        <f>IF(AND(F193&lt;&gt;"",G193&lt;&gt;""),G193-F193,"")</f>
        <v/>
      </c>
      <c r="I193" s="2" t="n"/>
      <c r="J193" s="2" t="n"/>
      <c r="K193" s="4" t="n"/>
    </row>
    <row r="194">
      <c r="E194" s="2" t="n"/>
      <c r="F194" s="2" t="n"/>
      <c r="G194" s="2" t="n"/>
      <c r="H194" s="4">
        <f>IF(AND(F194&lt;&gt;"",G194&lt;&gt;""),G194-F194,"")</f>
        <v/>
      </c>
      <c r="I194" s="2" t="n"/>
      <c r="J194" s="2" t="n"/>
      <c r="K194" s="4" t="n"/>
    </row>
    <row r="195">
      <c r="E195" s="2" t="n"/>
      <c r="F195" s="2" t="n"/>
      <c r="G195" s="2" t="n"/>
      <c r="H195" s="4">
        <f>IF(AND(F195&lt;&gt;"",G195&lt;&gt;""),G195-F195,"")</f>
        <v/>
      </c>
      <c r="I195" s="2" t="n"/>
      <c r="J195" s="2" t="n"/>
      <c r="K195" s="4" t="n"/>
    </row>
    <row r="196">
      <c r="E196" s="2" t="n"/>
      <c r="F196" s="2" t="n"/>
      <c r="G196" s="2" t="n"/>
      <c r="H196" s="4">
        <f>IF(AND(F196&lt;&gt;"",G196&lt;&gt;""),G196-F196,"")</f>
        <v/>
      </c>
      <c r="I196" s="2" t="n"/>
      <c r="J196" s="2" t="n"/>
      <c r="K196" s="4" t="n"/>
    </row>
    <row r="197">
      <c r="E197" s="2" t="n"/>
      <c r="F197" s="2" t="n"/>
      <c r="G197" s="2" t="n"/>
      <c r="H197" s="4">
        <f>IF(AND(F197&lt;&gt;"",G197&lt;&gt;""),G197-F197,"")</f>
        <v/>
      </c>
      <c r="I197" s="2" t="n"/>
      <c r="J197" s="2" t="n"/>
      <c r="K197" s="4" t="n"/>
    </row>
    <row r="198">
      <c r="E198" s="2" t="n"/>
      <c r="F198" s="2" t="n"/>
      <c r="G198" s="2" t="n"/>
      <c r="H198" s="4">
        <f>IF(AND(F198&lt;&gt;"",G198&lt;&gt;""),G198-F198,"")</f>
        <v/>
      </c>
      <c r="I198" s="2" t="n"/>
      <c r="J198" s="2" t="n"/>
      <c r="K198" s="4" t="n"/>
    </row>
    <row r="199">
      <c r="E199" s="2" t="n"/>
      <c r="F199" s="2" t="n"/>
      <c r="G199" s="2" t="n"/>
      <c r="H199" s="4">
        <f>IF(AND(F199&lt;&gt;"",G199&lt;&gt;""),G199-F199,"")</f>
        <v/>
      </c>
      <c r="I199" s="2" t="n"/>
      <c r="J199" s="2" t="n"/>
      <c r="K199" s="4" t="n"/>
    </row>
    <row r="200">
      <c r="E200" s="2" t="n"/>
      <c r="F200" s="2" t="n"/>
      <c r="G200" s="2" t="n"/>
      <c r="H200" s="4">
        <f>IF(AND(F200&lt;&gt;"",G200&lt;&gt;""),G200-F200,"")</f>
        <v/>
      </c>
      <c r="I200" s="2" t="n"/>
      <c r="J200" s="2" t="n"/>
      <c r="K200" s="4" t="n"/>
    </row>
    <row r="201">
      <c r="E201" s="2" t="n"/>
      <c r="F201" s="2" t="n"/>
      <c r="G201" s="2" t="n"/>
      <c r="H201" s="4">
        <f>IF(AND(F201&lt;&gt;"",G201&lt;&gt;""),G201-F201,"")</f>
        <v/>
      </c>
      <c r="I201" s="2" t="n"/>
      <c r="J201" s="2" t="n"/>
      <c r="K201" s="4" t="n"/>
    </row>
    <row r="202">
      <c r="E202" s="2" t="n"/>
      <c r="F202" s="2" t="n"/>
      <c r="G202" s="2" t="n"/>
      <c r="H202" s="4">
        <f>IF(AND(F202&lt;&gt;"",G202&lt;&gt;""),G202-F202,"")</f>
        <v/>
      </c>
      <c r="I202" s="2" t="n"/>
      <c r="J202" s="2" t="n"/>
      <c r="K202" s="4" t="n"/>
    </row>
    <row r="203">
      <c r="E203" s="2" t="n"/>
      <c r="F203" s="2" t="n"/>
      <c r="G203" s="2" t="n"/>
      <c r="H203" s="4">
        <f>IF(AND(F203&lt;&gt;"",G203&lt;&gt;""),G203-F203,"")</f>
        <v/>
      </c>
      <c r="I203" s="2" t="n"/>
      <c r="J203" s="2" t="n"/>
      <c r="K203" s="4" t="n"/>
    </row>
    <row r="204">
      <c r="E204" s="2" t="n"/>
      <c r="F204" s="2" t="n"/>
      <c r="G204" s="2" t="n"/>
      <c r="H204" s="4">
        <f>IF(AND(F204&lt;&gt;"",G204&lt;&gt;""),G204-F204,"")</f>
        <v/>
      </c>
      <c r="I204" s="2" t="n"/>
      <c r="J204" s="2" t="n"/>
      <c r="K204" s="4" t="n"/>
    </row>
    <row r="205">
      <c r="E205" s="2" t="n"/>
      <c r="F205" s="2" t="n"/>
      <c r="G205" s="2" t="n"/>
      <c r="H205" s="4">
        <f>IF(AND(F205&lt;&gt;"",G205&lt;&gt;""),G205-F205,"")</f>
        <v/>
      </c>
      <c r="I205" s="2" t="n"/>
      <c r="J205" s="2" t="n"/>
      <c r="K205" s="4" t="n"/>
    </row>
    <row r="206">
      <c r="E206" s="2" t="n"/>
      <c r="F206" s="2" t="n"/>
      <c r="G206" s="2" t="n"/>
      <c r="H206" s="4">
        <f>IF(AND(F206&lt;&gt;"",G206&lt;&gt;""),G206-F206,"")</f>
        <v/>
      </c>
      <c r="I206" s="2" t="n"/>
      <c r="J206" s="2" t="n"/>
      <c r="K206" s="4" t="n"/>
    </row>
    <row r="207">
      <c r="E207" s="2" t="n"/>
      <c r="F207" s="2" t="n"/>
      <c r="G207" s="2" t="n"/>
      <c r="H207" s="4">
        <f>IF(AND(F207&lt;&gt;"",G207&lt;&gt;""),G207-F207,"")</f>
        <v/>
      </c>
      <c r="I207" s="2" t="n"/>
      <c r="J207" s="2" t="n"/>
      <c r="K207" s="4" t="n"/>
    </row>
    <row r="208">
      <c r="E208" s="2" t="n"/>
      <c r="F208" s="2" t="n"/>
      <c r="G208" s="2" t="n"/>
      <c r="H208" s="4">
        <f>IF(AND(F208&lt;&gt;"",G208&lt;&gt;""),G208-F208,"")</f>
        <v/>
      </c>
      <c r="I208" s="2" t="n"/>
      <c r="J208" s="2" t="n"/>
      <c r="K208" s="4" t="n"/>
    </row>
    <row r="209">
      <c r="E209" s="2" t="n"/>
      <c r="F209" s="2" t="n"/>
      <c r="G209" s="2" t="n"/>
      <c r="H209" s="4">
        <f>IF(AND(F209&lt;&gt;"",G209&lt;&gt;""),G209-F209,"")</f>
        <v/>
      </c>
      <c r="I209" s="2" t="n"/>
      <c r="J209" s="2" t="n"/>
      <c r="K209" s="4" t="n"/>
    </row>
    <row r="210">
      <c r="E210" s="2" t="n"/>
      <c r="F210" s="2" t="n"/>
      <c r="G210" s="2" t="n"/>
      <c r="H210" s="4">
        <f>IF(AND(F210&lt;&gt;"",G210&lt;&gt;""),G210-F210,"")</f>
        <v/>
      </c>
      <c r="I210" s="2" t="n"/>
      <c r="J210" s="2" t="n"/>
      <c r="K210" s="4" t="n"/>
    </row>
    <row r="211">
      <c r="E211" s="2" t="n"/>
      <c r="F211" s="2" t="n"/>
      <c r="G211" s="2" t="n"/>
      <c r="H211" s="4">
        <f>IF(AND(F211&lt;&gt;"",G211&lt;&gt;""),G211-F211,"")</f>
        <v/>
      </c>
      <c r="I211" s="2" t="n"/>
      <c r="J211" s="2" t="n"/>
      <c r="K211" s="4" t="n"/>
    </row>
    <row r="212">
      <c r="E212" s="2" t="n"/>
      <c r="F212" s="2" t="n"/>
      <c r="G212" s="2" t="n"/>
      <c r="H212" s="4">
        <f>IF(AND(F212&lt;&gt;"",G212&lt;&gt;""),G212-F212,"")</f>
        <v/>
      </c>
      <c r="I212" s="2" t="n"/>
      <c r="J212" s="2" t="n"/>
      <c r="K212" s="4" t="n"/>
    </row>
    <row r="213">
      <c r="E213" s="2" t="n"/>
      <c r="F213" s="2" t="n"/>
      <c r="G213" s="2" t="n"/>
      <c r="H213" s="4">
        <f>IF(AND(F213&lt;&gt;"",G213&lt;&gt;""),G213-F213,"")</f>
        <v/>
      </c>
      <c r="I213" s="2" t="n"/>
      <c r="J213" s="2" t="n"/>
      <c r="K213" s="4" t="n"/>
    </row>
    <row r="214">
      <c r="E214" s="2" t="n"/>
      <c r="F214" s="2" t="n"/>
      <c r="G214" s="2" t="n"/>
      <c r="H214" s="4">
        <f>IF(AND(F214&lt;&gt;"",G214&lt;&gt;""),G214-F214,"")</f>
        <v/>
      </c>
      <c r="I214" s="2" t="n"/>
      <c r="J214" s="2" t="n"/>
      <c r="K214" s="4" t="n"/>
    </row>
    <row r="215">
      <c r="E215" s="2" t="n"/>
      <c r="F215" s="2" t="n"/>
      <c r="G215" s="2" t="n"/>
      <c r="H215" s="4">
        <f>IF(AND(F215&lt;&gt;"",G215&lt;&gt;""),G215-F215,"")</f>
        <v/>
      </c>
      <c r="I215" s="2" t="n"/>
      <c r="J215" s="2" t="n"/>
      <c r="K215" s="4" t="n"/>
    </row>
    <row r="216">
      <c r="E216" s="2" t="n"/>
      <c r="F216" s="2" t="n"/>
      <c r="G216" s="2" t="n"/>
      <c r="H216" s="4">
        <f>IF(AND(F216&lt;&gt;"",G216&lt;&gt;""),G216-F216,"")</f>
        <v/>
      </c>
      <c r="I216" s="2" t="n"/>
      <c r="J216" s="2" t="n"/>
      <c r="K216" s="4" t="n"/>
    </row>
    <row r="217">
      <c r="E217" s="2" t="n"/>
      <c r="F217" s="2" t="n"/>
      <c r="G217" s="2" t="n"/>
      <c r="H217" s="4">
        <f>IF(AND(F217&lt;&gt;"",G217&lt;&gt;""),G217-F217,"")</f>
        <v/>
      </c>
      <c r="I217" s="2" t="n"/>
      <c r="J217" s="2" t="n"/>
      <c r="K217" s="4" t="n"/>
    </row>
    <row r="218">
      <c r="E218" s="2" t="n"/>
      <c r="F218" s="2" t="n"/>
      <c r="G218" s="2" t="n"/>
      <c r="H218" s="4">
        <f>IF(AND(F218&lt;&gt;"",G218&lt;&gt;""),G218-F218,"")</f>
        <v/>
      </c>
      <c r="I218" s="2" t="n"/>
      <c r="J218" s="2" t="n"/>
      <c r="K218" s="4" t="n"/>
    </row>
    <row r="219">
      <c r="E219" s="2" t="n"/>
      <c r="F219" s="2" t="n"/>
      <c r="G219" s="2" t="n"/>
      <c r="H219" s="4">
        <f>IF(AND(F219&lt;&gt;"",G219&lt;&gt;""),G219-F219,"")</f>
        <v/>
      </c>
      <c r="I219" s="2" t="n"/>
      <c r="J219" s="2" t="n"/>
      <c r="K219" s="4" t="n"/>
    </row>
    <row r="220">
      <c r="E220" s="2" t="n"/>
      <c r="F220" s="2" t="n"/>
      <c r="G220" s="2" t="n"/>
      <c r="H220" s="4">
        <f>IF(AND(F220&lt;&gt;"",G220&lt;&gt;""),G220-F220,"")</f>
        <v/>
      </c>
      <c r="I220" s="2" t="n"/>
      <c r="J220" s="2" t="n"/>
      <c r="K220" s="4" t="n"/>
    </row>
    <row r="221">
      <c r="E221" s="2" t="n"/>
      <c r="F221" s="2" t="n"/>
      <c r="G221" s="2" t="n"/>
      <c r="H221" s="4">
        <f>IF(AND(F221&lt;&gt;"",G221&lt;&gt;""),G221-F221,"")</f>
        <v/>
      </c>
      <c r="I221" s="2" t="n"/>
      <c r="J221" s="2" t="n"/>
      <c r="K221" s="4" t="n"/>
    </row>
    <row r="222">
      <c r="E222" s="2" t="n"/>
      <c r="F222" s="2" t="n"/>
      <c r="G222" s="2" t="n"/>
      <c r="H222" s="4">
        <f>IF(AND(F222&lt;&gt;"",G222&lt;&gt;""),G222-F222,"")</f>
        <v/>
      </c>
      <c r="I222" s="2" t="n"/>
      <c r="J222" s="2" t="n"/>
      <c r="K222" s="4" t="n"/>
    </row>
    <row r="223">
      <c r="E223" s="2" t="n"/>
      <c r="F223" s="2" t="n"/>
      <c r="G223" s="2" t="n"/>
      <c r="H223" s="4">
        <f>IF(AND(F223&lt;&gt;"",G223&lt;&gt;""),G223-F223,"")</f>
        <v/>
      </c>
      <c r="I223" s="2" t="n"/>
      <c r="J223" s="2" t="n"/>
      <c r="K223" s="4" t="n"/>
    </row>
    <row r="224">
      <c r="E224" s="2" t="n"/>
      <c r="F224" s="2" t="n"/>
      <c r="G224" s="2" t="n"/>
      <c r="H224" s="4">
        <f>IF(AND(F224&lt;&gt;"",G224&lt;&gt;""),G224-F224,"")</f>
        <v/>
      </c>
      <c r="I224" s="2" t="n"/>
      <c r="J224" s="2" t="n"/>
      <c r="K224" s="4" t="n"/>
    </row>
    <row r="225">
      <c r="E225" s="2" t="n"/>
      <c r="F225" s="2" t="n"/>
      <c r="G225" s="2" t="n"/>
      <c r="H225" s="4">
        <f>IF(AND(F225&lt;&gt;"",G225&lt;&gt;""),G225-F225,"")</f>
        <v/>
      </c>
      <c r="I225" s="2" t="n"/>
      <c r="J225" s="2" t="n"/>
      <c r="K225" s="4" t="n"/>
    </row>
    <row r="226">
      <c r="E226" s="2" t="n"/>
      <c r="F226" s="2" t="n"/>
      <c r="G226" s="2" t="n"/>
      <c r="H226" s="4">
        <f>IF(AND(F226&lt;&gt;"",G226&lt;&gt;""),G226-F226,"")</f>
        <v/>
      </c>
      <c r="I226" s="2" t="n"/>
      <c r="J226" s="2" t="n"/>
      <c r="K226" s="4" t="n"/>
    </row>
    <row r="227">
      <c r="E227" s="2" t="n"/>
      <c r="F227" s="2" t="n"/>
      <c r="G227" s="2" t="n"/>
      <c r="H227" s="4">
        <f>IF(AND(F227&lt;&gt;"",G227&lt;&gt;""),G227-F227,"")</f>
        <v/>
      </c>
      <c r="I227" s="2" t="n"/>
      <c r="J227" s="2" t="n"/>
      <c r="K227" s="4" t="n"/>
    </row>
    <row r="228">
      <c r="E228" s="2" t="n"/>
      <c r="F228" s="2" t="n"/>
      <c r="G228" s="2" t="n"/>
      <c r="H228" s="4">
        <f>IF(AND(F228&lt;&gt;"",G228&lt;&gt;""),G228-F228,"")</f>
        <v/>
      </c>
      <c r="I228" s="2" t="n"/>
      <c r="J228" s="2" t="n"/>
      <c r="K228" s="4" t="n"/>
    </row>
    <row r="229">
      <c r="E229" s="2" t="n"/>
      <c r="F229" s="2" t="n"/>
      <c r="G229" s="2" t="n"/>
      <c r="H229" s="4">
        <f>IF(AND(F229&lt;&gt;"",G229&lt;&gt;""),G229-F229,"")</f>
        <v/>
      </c>
      <c r="I229" s="2" t="n"/>
      <c r="J229" s="2" t="n"/>
      <c r="K229" s="4" t="n"/>
    </row>
    <row r="230">
      <c r="E230" s="2" t="n"/>
      <c r="F230" s="2" t="n"/>
      <c r="G230" s="2" t="n"/>
      <c r="H230" s="4">
        <f>IF(AND(F230&lt;&gt;"",G230&lt;&gt;""),G230-F230,"")</f>
        <v/>
      </c>
      <c r="I230" s="2" t="n"/>
      <c r="J230" s="2" t="n"/>
      <c r="K230" s="4" t="n"/>
    </row>
    <row r="231">
      <c r="E231" s="2" t="n"/>
      <c r="F231" s="2" t="n"/>
      <c r="G231" s="2" t="n"/>
      <c r="H231" s="4">
        <f>IF(AND(F231&lt;&gt;"",G231&lt;&gt;""),G231-F231,"")</f>
        <v/>
      </c>
      <c r="I231" s="2" t="n"/>
      <c r="J231" s="2" t="n"/>
      <c r="K231" s="4" t="n"/>
    </row>
    <row r="232">
      <c r="E232" s="2" t="n"/>
      <c r="F232" s="2" t="n"/>
      <c r="G232" s="2" t="n"/>
      <c r="H232" s="4">
        <f>IF(AND(F232&lt;&gt;"",G232&lt;&gt;""),G232-F232,"")</f>
        <v/>
      </c>
      <c r="I232" s="2" t="n"/>
      <c r="J232" s="2" t="n"/>
      <c r="K232" s="4" t="n"/>
    </row>
    <row r="233">
      <c r="E233" s="2" t="n"/>
      <c r="F233" s="2" t="n"/>
      <c r="G233" s="2" t="n"/>
      <c r="H233" s="4">
        <f>IF(AND(F233&lt;&gt;"",G233&lt;&gt;""),G233-F233,"")</f>
        <v/>
      </c>
      <c r="I233" s="2" t="n"/>
      <c r="J233" s="2" t="n"/>
      <c r="K233" s="4" t="n"/>
    </row>
    <row r="234">
      <c r="E234" s="2" t="n"/>
      <c r="F234" s="2" t="n"/>
      <c r="G234" s="2" t="n"/>
      <c r="H234" s="4">
        <f>IF(AND(F234&lt;&gt;"",G234&lt;&gt;""),G234-F234,"")</f>
        <v/>
      </c>
      <c r="I234" s="2" t="n"/>
      <c r="J234" s="2" t="n"/>
      <c r="K234" s="4" t="n"/>
    </row>
    <row r="235">
      <c r="E235" s="2" t="n"/>
      <c r="F235" s="2" t="n"/>
      <c r="G235" s="2" t="n"/>
      <c r="H235" s="4">
        <f>IF(AND(F235&lt;&gt;"",G235&lt;&gt;""),G235-F235,"")</f>
        <v/>
      </c>
      <c r="I235" s="2" t="n"/>
      <c r="J235" s="2" t="n"/>
      <c r="K235" s="4" t="n"/>
    </row>
    <row r="236">
      <c r="E236" s="2" t="n"/>
      <c r="F236" s="2" t="n"/>
      <c r="G236" s="2" t="n"/>
      <c r="H236" s="4">
        <f>IF(AND(F236&lt;&gt;"",G236&lt;&gt;""),G236-F236,"")</f>
        <v/>
      </c>
      <c r="I236" s="2" t="n"/>
      <c r="J236" s="2" t="n"/>
      <c r="K236" s="4" t="n"/>
    </row>
    <row r="237">
      <c r="E237" s="2" t="n"/>
      <c r="F237" s="2" t="n"/>
      <c r="G237" s="2" t="n"/>
      <c r="H237" s="4">
        <f>IF(AND(F237&lt;&gt;"",G237&lt;&gt;""),G237-F237,"")</f>
        <v/>
      </c>
      <c r="I237" s="2" t="n"/>
      <c r="J237" s="2" t="n"/>
      <c r="K237" s="4" t="n"/>
    </row>
    <row r="238">
      <c r="E238" s="2" t="n"/>
      <c r="F238" s="2" t="n"/>
      <c r="G238" s="2" t="n"/>
      <c r="H238" s="4">
        <f>IF(AND(F238&lt;&gt;"",G238&lt;&gt;""),G238-F238,"")</f>
        <v/>
      </c>
      <c r="I238" s="2" t="n"/>
      <c r="J238" s="2" t="n"/>
      <c r="K238" s="4" t="n"/>
    </row>
    <row r="239">
      <c r="E239" s="2" t="n"/>
      <c r="F239" s="2" t="n"/>
      <c r="G239" s="2" t="n"/>
      <c r="H239" s="4">
        <f>IF(AND(F239&lt;&gt;"",G239&lt;&gt;""),G239-F239,"")</f>
        <v/>
      </c>
      <c r="I239" s="2" t="n"/>
      <c r="J239" s="2" t="n"/>
      <c r="K239" s="4" t="n"/>
    </row>
    <row r="240">
      <c r="E240" s="2" t="n"/>
      <c r="F240" s="2" t="n"/>
      <c r="G240" s="2" t="n"/>
      <c r="H240" s="4">
        <f>IF(AND(F240&lt;&gt;"",G240&lt;&gt;""),G240-F240,"")</f>
        <v/>
      </c>
      <c r="I240" s="2" t="n"/>
      <c r="J240" s="2" t="n"/>
      <c r="K240" s="4" t="n"/>
    </row>
    <row r="241">
      <c r="E241" s="2" t="n"/>
      <c r="F241" s="2" t="n"/>
      <c r="G241" s="2" t="n"/>
      <c r="H241" s="4">
        <f>IF(AND(F241&lt;&gt;"",G241&lt;&gt;""),G241-F241,"")</f>
        <v/>
      </c>
      <c r="I241" s="2" t="n"/>
      <c r="J241" s="2" t="n"/>
      <c r="K241" s="4" t="n"/>
    </row>
    <row r="242">
      <c r="E242" s="2" t="n"/>
      <c r="F242" s="2" t="n"/>
      <c r="G242" s="2" t="n"/>
      <c r="H242" s="4">
        <f>IF(AND(F242&lt;&gt;"",G242&lt;&gt;""),G242-F242,"")</f>
        <v/>
      </c>
      <c r="I242" s="2" t="n"/>
      <c r="J242" s="2" t="n"/>
      <c r="K242" s="4" t="n"/>
    </row>
    <row r="243">
      <c r="E243" s="2" t="n"/>
      <c r="F243" s="2" t="n"/>
      <c r="G243" s="2" t="n"/>
      <c r="H243" s="4">
        <f>IF(AND(F243&lt;&gt;"",G243&lt;&gt;""),G243-F243,"")</f>
        <v/>
      </c>
      <c r="I243" s="2" t="n"/>
      <c r="J243" s="2" t="n"/>
      <c r="K243" s="4" t="n"/>
    </row>
    <row r="244">
      <c r="E244" s="2" t="n"/>
      <c r="F244" s="2" t="n"/>
      <c r="G244" s="2" t="n"/>
      <c r="H244" s="4">
        <f>IF(AND(F244&lt;&gt;"",G244&lt;&gt;""),G244-F244,"")</f>
        <v/>
      </c>
      <c r="I244" s="2" t="n"/>
      <c r="J244" s="2" t="n"/>
      <c r="K244" s="4" t="n"/>
    </row>
    <row r="245">
      <c r="E245" s="2" t="n"/>
      <c r="F245" s="2" t="n"/>
      <c r="G245" s="2" t="n"/>
      <c r="H245" s="4">
        <f>IF(AND(F245&lt;&gt;"",G245&lt;&gt;""),G245-F245,"")</f>
        <v/>
      </c>
      <c r="I245" s="2" t="n"/>
      <c r="J245" s="2" t="n"/>
      <c r="K245" s="4" t="n"/>
    </row>
    <row r="246">
      <c r="E246" s="2" t="n"/>
      <c r="F246" s="2" t="n"/>
      <c r="G246" s="2" t="n"/>
      <c r="H246" s="4">
        <f>IF(AND(F246&lt;&gt;"",G246&lt;&gt;""),G246-F246,"")</f>
        <v/>
      </c>
      <c r="I246" s="2" t="n"/>
      <c r="J246" s="2" t="n"/>
      <c r="K246" s="4" t="n"/>
    </row>
    <row r="247">
      <c r="E247" s="2" t="n"/>
      <c r="F247" s="2" t="n"/>
      <c r="G247" s="2" t="n"/>
      <c r="H247" s="4">
        <f>IF(AND(F247&lt;&gt;"",G247&lt;&gt;""),G247-F247,"")</f>
        <v/>
      </c>
      <c r="I247" s="2" t="n"/>
      <c r="J247" s="2" t="n"/>
      <c r="K247" s="4" t="n"/>
    </row>
    <row r="248">
      <c r="E248" s="2" t="n"/>
      <c r="F248" s="2" t="n"/>
      <c r="G248" s="2" t="n"/>
      <c r="H248" s="4">
        <f>IF(AND(F248&lt;&gt;"",G248&lt;&gt;""),G248-F248,"")</f>
        <v/>
      </c>
      <c r="I248" s="2" t="n"/>
      <c r="J248" s="2" t="n"/>
      <c r="K248" s="4" t="n"/>
    </row>
    <row r="249">
      <c r="E249" s="2" t="n"/>
      <c r="F249" s="2" t="n"/>
      <c r="G249" s="2" t="n"/>
      <c r="H249" s="4">
        <f>IF(AND(F249&lt;&gt;"",G249&lt;&gt;""),G249-F249,"")</f>
        <v/>
      </c>
      <c r="I249" s="2" t="n"/>
      <c r="J249" s="2" t="n"/>
      <c r="K249" s="4" t="n"/>
    </row>
    <row r="250">
      <c r="E250" s="2" t="n"/>
      <c r="F250" s="2" t="n"/>
      <c r="G250" s="2" t="n"/>
      <c r="H250" s="4">
        <f>IF(AND(F250&lt;&gt;"",G250&lt;&gt;""),G250-F250,"")</f>
        <v/>
      </c>
      <c r="I250" s="2" t="n"/>
      <c r="J250" s="2" t="n"/>
      <c r="K250" s="4" t="n"/>
    </row>
    <row r="251">
      <c r="E251" s="2" t="n"/>
      <c r="F251" s="2" t="n"/>
      <c r="G251" s="2" t="n"/>
      <c r="H251" s="4">
        <f>IF(AND(F251&lt;&gt;"",G251&lt;&gt;""),G251-F251,"")</f>
        <v/>
      </c>
      <c r="I251" s="2" t="n"/>
      <c r="J251" s="2" t="n"/>
      <c r="K251" s="4" t="n"/>
    </row>
    <row r="252">
      <c r="E252" s="2" t="n"/>
      <c r="F252" s="2" t="n"/>
      <c r="G252" s="2" t="n"/>
      <c r="H252" s="4">
        <f>IF(AND(F252&lt;&gt;"",G252&lt;&gt;""),G252-F252,"")</f>
        <v/>
      </c>
      <c r="I252" s="2" t="n"/>
      <c r="J252" s="2" t="n"/>
      <c r="K252" s="4" t="n"/>
    </row>
    <row r="253">
      <c r="E253" s="2" t="n"/>
      <c r="F253" s="2" t="n"/>
      <c r="G253" s="2" t="n"/>
      <c r="H253" s="4">
        <f>IF(AND(F253&lt;&gt;"",G253&lt;&gt;""),G253-F253,"")</f>
        <v/>
      </c>
      <c r="I253" s="2" t="n"/>
      <c r="J253" s="2" t="n"/>
      <c r="K253" s="4" t="n"/>
    </row>
    <row r="254">
      <c r="E254" s="2" t="n"/>
      <c r="F254" s="2" t="n"/>
      <c r="G254" s="2" t="n"/>
      <c r="H254" s="4">
        <f>IF(AND(F254&lt;&gt;"",G254&lt;&gt;""),G254-F254,"")</f>
        <v/>
      </c>
      <c r="I254" s="2" t="n"/>
      <c r="J254" s="2" t="n"/>
      <c r="K254" s="4" t="n"/>
    </row>
    <row r="255">
      <c r="E255" s="2" t="n"/>
      <c r="F255" s="2" t="n"/>
      <c r="G255" s="2" t="n"/>
      <c r="H255" s="4">
        <f>IF(AND(F255&lt;&gt;"",G255&lt;&gt;""),G255-F255,"")</f>
        <v/>
      </c>
      <c r="I255" s="2" t="n"/>
      <c r="J255" s="2" t="n"/>
      <c r="K255" s="4" t="n"/>
    </row>
    <row r="256">
      <c r="E256" s="2" t="n"/>
      <c r="F256" s="2" t="n"/>
      <c r="G256" s="2" t="n"/>
      <c r="H256" s="4">
        <f>IF(AND(F256&lt;&gt;"",G256&lt;&gt;""),G256-F256,"")</f>
        <v/>
      </c>
      <c r="I256" s="2" t="n"/>
      <c r="J256" s="2" t="n"/>
      <c r="K256" s="4" t="n"/>
    </row>
    <row r="257">
      <c r="E257" s="2" t="n"/>
      <c r="F257" s="2" t="n"/>
      <c r="G257" s="2" t="n"/>
      <c r="H257" s="4">
        <f>IF(AND(F257&lt;&gt;"",G257&lt;&gt;""),G257-F257,"")</f>
        <v/>
      </c>
      <c r="I257" s="2" t="n"/>
      <c r="J257" s="2" t="n"/>
      <c r="K257" s="4" t="n"/>
    </row>
    <row r="258">
      <c r="E258" s="2" t="n"/>
      <c r="F258" s="2" t="n"/>
      <c r="G258" s="2" t="n"/>
      <c r="H258" s="4">
        <f>IF(AND(F258&lt;&gt;"",G258&lt;&gt;""),G258-F258,"")</f>
        <v/>
      </c>
      <c r="I258" s="2" t="n"/>
      <c r="J258" s="2" t="n"/>
      <c r="K258" s="4" t="n"/>
    </row>
    <row r="259">
      <c r="E259" s="2" t="n"/>
      <c r="F259" s="2" t="n"/>
      <c r="G259" s="2" t="n"/>
      <c r="H259" s="4">
        <f>IF(AND(F259&lt;&gt;"",G259&lt;&gt;""),G259-F259,"")</f>
        <v/>
      </c>
      <c r="I259" s="2" t="n"/>
      <c r="J259" s="2" t="n"/>
      <c r="K259" s="4" t="n"/>
    </row>
    <row r="260">
      <c r="E260" s="2" t="n"/>
      <c r="F260" s="2" t="n"/>
      <c r="G260" s="2" t="n"/>
      <c r="H260" s="4">
        <f>IF(AND(F260&lt;&gt;"",G260&lt;&gt;""),G260-F260,"")</f>
        <v/>
      </c>
      <c r="I260" s="2" t="n"/>
      <c r="J260" s="2" t="n"/>
      <c r="K260" s="4" t="n"/>
    </row>
    <row r="261">
      <c r="E261" s="2" t="n"/>
      <c r="F261" s="2" t="n"/>
      <c r="G261" s="2" t="n"/>
      <c r="H261" s="4">
        <f>IF(AND(F261&lt;&gt;"",G261&lt;&gt;""),G261-F261,"")</f>
        <v/>
      </c>
      <c r="I261" s="2" t="n"/>
      <c r="J261" s="2" t="n"/>
      <c r="K261" s="4" t="n"/>
    </row>
    <row r="262">
      <c r="E262" s="2" t="n"/>
      <c r="F262" s="2" t="n"/>
      <c r="G262" s="2" t="n"/>
      <c r="H262" s="4">
        <f>IF(AND(F262&lt;&gt;"",G262&lt;&gt;""),G262-F262,"")</f>
        <v/>
      </c>
      <c r="I262" s="2" t="n"/>
      <c r="J262" s="2" t="n"/>
      <c r="K262" s="4" t="n"/>
    </row>
    <row r="263">
      <c r="E263" s="2" t="n"/>
      <c r="F263" s="2" t="n"/>
      <c r="G263" s="2" t="n"/>
      <c r="H263" s="4">
        <f>IF(AND(F263&lt;&gt;"",G263&lt;&gt;""),G263-F263,"")</f>
        <v/>
      </c>
      <c r="I263" s="2" t="n"/>
      <c r="J263" s="2" t="n"/>
      <c r="K263" s="4" t="n"/>
    </row>
    <row r="264">
      <c r="E264" s="2" t="n"/>
      <c r="F264" s="2" t="n"/>
      <c r="G264" s="2" t="n"/>
      <c r="H264" s="4">
        <f>IF(AND(F264&lt;&gt;"",G264&lt;&gt;""),G264-F264,"")</f>
        <v/>
      </c>
      <c r="I264" s="2" t="n"/>
      <c r="J264" s="2" t="n"/>
      <c r="K264" s="4" t="n"/>
    </row>
    <row r="265">
      <c r="E265" s="2" t="n"/>
      <c r="F265" s="2" t="n"/>
      <c r="G265" s="2" t="n"/>
      <c r="H265" s="4">
        <f>IF(AND(F265&lt;&gt;"",G265&lt;&gt;""),G265-F265,"")</f>
        <v/>
      </c>
      <c r="I265" s="2" t="n"/>
      <c r="J265" s="2" t="n"/>
      <c r="K265" s="4" t="n"/>
    </row>
    <row r="266">
      <c r="E266" s="2" t="n"/>
      <c r="F266" s="2" t="n"/>
      <c r="G266" s="2" t="n"/>
      <c r="H266" s="4">
        <f>IF(AND(F266&lt;&gt;"",G266&lt;&gt;""),G266-F266,"")</f>
        <v/>
      </c>
      <c r="I266" s="2" t="n"/>
      <c r="J266" s="2" t="n"/>
      <c r="K266" s="4" t="n"/>
    </row>
    <row r="267">
      <c r="E267" s="2" t="n"/>
      <c r="F267" s="2" t="n"/>
      <c r="G267" s="2" t="n"/>
      <c r="H267" s="4">
        <f>IF(AND(F267&lt;&gt;"",G267&lt;&gt;""),G267-F267,"")</f>
        <v/>
      </c>
      <c r="I267" s="2" t="n"/>
      <c r="J267" s="2" t="n"/>
      <c r="K267" s="4" t="n"/>
    </row>
    <row r="268">
      <c r="E268" s="2" t="n"/>
      <c r="F268" s="2" t="n"/>
      <c r="G268" s="2" t="n"/>
      <c r="H268" s="4">
        <f>IF(AND(F268&lt;&gt;"",G268&lt;&gt;""),G268-F268,"")</f>
        <v/>
      </c>
      <c r="I268" s="2" t="n"/>
      <c r="J268" s="2" t="n"/>
      <c r="K268" s="4" t="n"/>
    </row>
    <row r="269">
      <c r="E269" s="2" t="n"/>
      <c r="F269" s="2" t="n"/>
      <c r="G269" s="2" t="n"/>
      <c r="H269" s="4">
        <f>IF(AND(F269&lt;&gt;"",G269&lt;&gt;""),G269-F269,"")</f>
        <v/>
      </c>
      <c r="I269" s="2" t="n"/>
      <c r="J269" s="2" t="n"/>
      <c r="K269" s="4" t="n"/>
    </row>
    <row r="270">
      <c r="E270" s="2" t="n"/>
      <c r="F270" s="2" t="n"/>
      <c r="G270" s="2" t="n"/>
      <c r="H270" s="4">
        <f>IF(AND(F270&lt;&gt;"",G270&lt;&gt;""),G270-F270,"")</f>
        <v/>
      </c>
      <c r="I270" s="2" t="n"/>
      <c r="J270" s="2" t="n"/>
      <c r="K270" s="4" t="n"/>
    </row>
    <row r="271">
      <c r="E271" s="2" t="n"/>
      <c r="F271" s="2" t="n"/>
      <c r="G271" s="2" t="n"/>
      <c r="H271" s="4">
        <f>IF(AND(F271&lt;&gt;"",G271&lt;&gt;""),G271-F271,"")</f>
        <v/>
      </c>
      <c r="I271" s="2" t="n"/>
      <c r="J271" s="2" t="n"/>
      <c r="K271" s="4" t="n"/>
    </row>
    <row r="272">
      <c r="E272" s="2" t="n"/>
      <c r="F272" s="2" t="n"/>
      <c r="G272" s="2" t="n"/>
      <c r="H272" s="4">
        <f>IF(AND(F272&lt;&gt;"",G272&lt;&gt;""),G272-F272,"")</f>
        <v/>
      </c>
      <c r="I272" s="2" t="n"/>
      <c r="J272" s="2" t="n"/>
      <c r="K272" s="4" t="n"/>
    </row>
    <row r="273">
      <c r="E273" s="2" t="n"/>
      <c r="F273" s="2" t="n"/>
      <c r="G273" s="2" t="n"/>
      <c r="H273" s="4">
        <f>IF(AND(F273&lt;&gt;"",G273&lt;&gt;""),G273-F273,"")</f>
        <v/>
      </c>
      <c r="I273" s="2" t="n"/>
      <c r="J273" s="2" t="n"/>
      <c r="K273" s="4" t="n"/>
    </row>
    <row r="274">
      <c r="E274" s="2" t="n"/>
      <c r="F274" s="2" t="n"/>
      <c r="G274" s="2" t="n"/>
      <c r="H274" s="4">
        <f>IF(AND(F274&lt;&gt;"",G274&lt;&gt;""),G274-F274,"")</f>
        <v/>
      </c>
      <c r="I274" s="2" t="n"/>
      <c r="J274" s="2" t="n"/>
      <c r="K274" s="4" t="n"/>
    </row>
    <row r="275">
      <c r="E275" s="2" t="n"/>
      <c r="F275" s="2" t="n"/>
      <c r="G275" s="2" t="n"/>
      <c r="H275" s="4">
        <f>IF(AND(F275&lt;&gt;"",G275&lt;&gt;""),G275-F275,"")</f>
        <v/>
      </c>
      <c r="I275" s="2" t="n"/>
      <c r="J275" s="2" t="n"/>
      <c r="K275" s="4" t="n"/>
    </row>
    <row r="276">
      <c r="E276" s="2" t="n"/>
      <c r="F276" s="2" t="n"/>
      <c r="G276" s="2" t="n"/>
      <c r="H276" s="4">
        <f>IF(AND(F276&lt;&gt;"",G276&lt;&gt;""),G276-F276,"")</f>
        <v/>
      </c>
      <c r="I276" s="2" t="n"/>
      <c r="J276" s="2" t="n"/>
      <c r="K276" s="4" t="n"/>
    </row>
    <row r="277">
      <c r="E277" s="2" t="n"/>
      <c r="F277" s="2" t="n"/>
      <c r="G277" s="2" t="n"/>
      <c r="H277" s="4">
        <f>IF(AND(F277&lt;&gt;"",G277&lt;&gt;""),G277-F277,"")</f>
        <v/>
      </c>
      <c r="I277" s="2" t="n"/>
      <c r="J277" s="2" t="n"/>
      <c r="K277" s="4" t="n"/>
    </row>
    <row r="278">
      <c r="E278" s="2" t="n"/>
      <c r="F278" s="2" t="n"/>
      <c r="G278" s="2" t="n"/>
      <c r="H278" s="4">
        <f>IF(AND(F278&lt;&gt;"",G278&lt;&gt;""),G278-F278,"")</f>
        <v/>
      </c>
      <c r="I278" s="2" t="n"/>
      <c r="J278" s="2" t="n"/>
      <c r="K278" s="4" t="n"/>
    </row>
    <row r="279">
      <c r="E279" s="2" t="n"/>
      <c r="F279" s="2" t="n"/>
      <c r="G279" s="2" t="n"/>
      <c r="H279" s="4">
        <f>IF(AND(F279&lt;&gt;"",G279&lt;&gt;""),G279-F279,"")</f>
        <v/>
      </c>
      <c r="I279" s="2" t="n"/>
      <c r="J279" s="2" t="n"/>
      <c r="K279" s="4" t="n"/>
    </row>
    <row r="280">
      <c r="E280" s="2" t="n"/>
      <c r="F280" s="2" t="n"/>
      <c r="G280" s="2" t="n"/>
      <c r="H280" s="4">
        <f>IF(AND(F280&lt;&gt;"",G280&lt;&gt;""),G280-F280,"")</f>
        <v/>
      </c>
      <c r="I280" s="2" t="n"/>
      <c r="J280" s="2" t="n"/>
      <c r="K280" s="4" t="n"/>
    </row>
    <row r="281">
      <c r="E281" s="2" t="n"/>
      <c r="F281" s="2" t="n"/>
      <c r="G281" s="2" t="n"/>
      <c r="H281" s="4">
        <f>IF(AND(F281&lt;&gt;"",G281&lt;&gt;""),G281-F281,"")</f>
        <v/>
      </c>
      <c r="I281" s="2" t="n"/>
      <c r="J281" s="2" t="n"/>
      <c r="K281" s="4" t="n"/>
    </row>
    <row r="282">
      <c r="E282" s="2" t="n"/>
      <c r="F282" s="2" t="n"/>
      <c r="G282" s="2" t="n"/>
      <c r="H282" s="4">
        <f>IF(AND(F282&lt;&gt;"",G282&lt;&gt;""),G282-F282,"")</f>
        <v/>
      </c>
      <c r="I282" s="2" t="n"/>
      <c r="J282" s="2" t="n"/>
      <c r="K282" s="4" t="n"/>
    </row>
    <row r="283">
      <c r="E283" s="2" t="n"/>
      <c r="F283" s="2" t="n"/>
      <c r="G283" s="2" t="n"/>
      <c r="H283" s="4">
        <f>IF(AND(F283&lt;&gt;"",G283&lt;&gt;""),G283-F283,"")</f>
        <v/>
      </c>
      <c r="I283" s="2" t="n"/>
      <c r="J283" s="2" t="n"/>
      <c r="K283" s="4" t="n"/>
    </row>
    <row r="284">
      <c r="E284" s="2" t="n"/>
      <c r="F284" s="2" t="n"/>
      <c r="G284" s="2" t="n"/>
      <c r="H284" s="4">
        <f>IF(AND(F284&lt;&gt;"",G284&lt;&gt;""),G284-F284,"")</f>
        <v/>
      </c>
      <c r="I284" s="2" t="n"/>
      <c r="J284" s="2" t="n"/>
      <c r="K284" s="4" t="n"/>
    </row>
    <row r="285">
      <c r="E285" s="2" t="n"/>
      <c r="F285" s="2" t="n"/>
      <c r="G285" s="2" t="n"/>
      <c r="H285" s="4">
        <f>IF(AND(F285&lt;&gt;"",G285&lt;&gt;""),G285-F285,"")</f>
        <v/>
      </c>
      <c r="I285" s="2" t="n"/>
      <c r="J285" s="2" t="n"/>
      <c r="K285" s="4" t="n"/>
    </row>
    <row r="286">
      <c r="E286" s="2" t="n"/>
      <c r="F286" s="2" t="n"/>
      <c r="G286" s="2" t="n"/>
      <c r="H286" s="4">
        <f>IF(AND(F286&lt;&gt;"",G286&lt;&gt;""),G286-F286,"")</f>
        <v/>
      </c>
      <c r="I286" s="2" t="n"/>
      <c r="J286" s="2" t="n"/>
      <c r="K286" s="4" t="n"/>
    </row>
    <row r="287">
      <c r="E287" s="2" t="n"/>
      <c r="F287" s="2" t="n"/>
      <c r="G287" s="2" t="n"/>
      <c r="H287" s="4">
        <f>IF(AND(F287&lt;&gt;"",G287&lt;&gt;""),G287-F287,"")</f>
        <v/>
      </c>
      <c r="I287" s="2" t="n"/>
      <c r="J287" s="2" t="n"/>
      <c r="K287" s="4" t="n"/>
    </row>
    <row r="288">
      <c r="E288" s="2" t="n"/>
      <c r="F288" s="2" t="n"/>
      <c r="G288" s="2" t="n"/>
      <c r="H288" s="4">
        <f>IF(AND(F288&lt;&gt;"",G288&lt;&gt;""),G288-F288,"")</f>
        <v/>
      </c>
      <c r="I288" s="2" t="n"/>
      <c r="J288" s="2" t="n"/>
      <c r="K288" s="4" t="n"/>
    </row>
    <row r="289">
      <c r="E289" s="2" t="n"/>
      <c r="F289" s="2" t="n"/>
      <c r="G289" s="2" t="n"/>
      <c r="H289" s="4">
        <f>IF(AND(F289&lt;&gt;"",G289&lt;&gt;""),G289-F289,"")</f>
        <v/>
      </c>
      <c r="I289" s="2" t="n"/>
      <c r="J289" s="2" t="n"/>
      <c r="K289" s="4" t="n"/>
    </row>
    <row r="290">
      <c r="E290" s="2" t="n"/>
      <c r="F290" s="2" t="n"/>
      <c r="G290" s="2" t="n"/>
      <c r="H290" s="4">
        <f>IF(AND(F290&lt;&gt;"",G290&lt;&gt;""),G290-F290,"")</f>
        <v/>
      </c>
      <c r="I290" s="2" t="n"/>
      <c r="J290" s="2" t="n"/>
      <c r="K290" s="4" t="n"/>
    </row>
    <row r="291">
      <c r="E291" s="2" t="n"/>
      <c r="F291" s="2" t="n"/>
      <c r="G291" s="2" t="n"/>
      <c r="H291" s="4">
        <f>IF(AND(F291&lt;&gt;"",G291&lt;&gt;""),G291-F291,"")</f>
        <v/>
      </c>
      <c r="I291" s="2" t="n"/>
      <c r="J291" s="2" t="n"/>
      <c r="K291" s="4" t="n"/>
    </row>
    <row r="292">
      <c r="E292" s="2" t="n"/>
      <c r="F292" s="2" t="n"/>
      <c r="G292" s="2" t="n"/>
      <c r="H292" s="4">
        <f>IF(AND(F292&lt;&gt;"",G292&lt;&gt;""),G292-F292,"")</f>
        <v/>
      </c>
      <c r="I292" s="2" t="n"/>
      <c r="J292" s="2" t="n"/>
      <c r="K292" s="4" t="n"/>
    </row>
    <row r="293">
      <c r="E293" s="2" t="n"/>
      <c r="F293" s="2" t="n"/>
      <c r="G293" s="2" t="n"/>
      <c r="H293" s="4">
        <f>IF(AND(F293&lt;&gt;"",G293&lt;&gt;""),G293-F293,"")</f>
        <v/>
      </c>
      <c r="I293" s="2" t="n"/>
      <c r="J293" s="2" t="n"/>
      <c r="K293" s="4" t="n"/>
    </row>
    <row r="294">
      <c r="E294" s="2" t="n"/>
      <c r="F294" s="2" t="n"/>
      <c r="G294" s="2" t="n"/>
      <c r="H294" s="4">
        <f>IF(AND(F294&lt;&gt;"",G294&lt;&gt;""),G294-F294,"")</f>
        <v/>
      </c>
      <c r="I294" s="2" t="n"/>
      <c r="J294" s="2" t="n"/>
      <c r="K294" s="4" t="n"/>
    </row>
    <row r="295">
      <c r="E295" s="2" t="n"/>
      <c r="F295" s="2" t="n"/>
      <c r="G295" s="2" t="n"/>
      <c r="H295" s="4">
        <f>IF(AND(F295&lt;&gt;"",G295&lt;&gt;""),G295-F295,"")</f>
        <v/>
      </c>
      <c r="I295" s="2" t="n"/>
      <c r="J295" s="2" t="n"/>
      <c r="K295" s="4" t="n"/>
    </row>
    <row r="296">
      <c r="E296" s="2" t="n"/>
      <c r="F296" s="2" t="n"/>
      <c r="G296" s="2" t="n"/>
      <c r="H296" s="4">
        <f>IF(AND(F296&lt;&gt;"",G296&lt;&gt;""),G296-F296,"")</f>
        <v/>
      </c>
      <c r="I296" s="2" t="n"/>
      <c r="J296" s="2" t="n"/>
      <c r="K296" s="4" t="n"/>
    </row>
    <row r="297">
      <c r="E297" s="2" t="n"/>
      <c r="F297" s="2" t="n"/>
      <c r="G297" s="2" t="n"/>
      <c r="H297" s="4">
        <f>IF(AND(F297&lt;&gt;"",G297&lt;&gt;""),G297-F297,"")</f>
        <v/>
      </c>
      <c r="I297" s="2" t="n"/>
      <c r="J297" s="2" t="n"/>
      <c r="K297" s="4" t="n"/>
    </row>
    <row r="298">
      <c r="E298" s="2" t="n"/>
      <c r="F298" s="2" t="n"/>
      <c r="G298" s="2" t="n"/>
      <c r="H298" s="4">
        <f>IF(AND(F298&lt;&gt;"",G298&lt;&gt;""),G298-F298,"")</f>
        <v/>
      </c>
      <c r="I298" s="2" t="n"/>
      <c r="J298" s="2" t="n"/>
      <c r="K298" s="4" t="n"/>
    </row>
    <row r="299">
      <c r="E299" s="2" t="n"/>
      <c r="F299" s="2" t="n"/>
      <c r="G299" s="2" t="n"/>
      <c r="H299" s="4">
        <f>IF(AND(F299&lt;&gt;"",G299&lt;&gt;""),G299-F299,"")</f>
        <v/>
      </c>
      <c r="I299" s="2" t="n"/>
      <c r="J299" s="2" t="n"/>
      <c r="K299" s="4" t="n"/>
    </row>
    <row r="300">
      <c r="E300" s="2" t="n"/>
      <c r="F300" s="2" t="n"/>
      <c r="G300" s="2" t="n"/>
      <c r="H300" s="4">
        <f>IF(AND(F300&lt;&gt;"",G300&lt;&gt;""),G300-F300,"")</f>
        <v/>
      </c>
      <c r="I300" s="2" t="n"/>
      <c r="J300" s="2" t="n"/>
      <c r="K300" s="4" t="n"/>
    </row>
    <row r="301">
      <c r="E301" s="2" t="n"/>
      <c r="F301" s="2" t="n"/>
      <c r="G301" s="2" t="n"/>
      <c r="H301" s="4">
        <f>IF(AND(F301&lt;&gt;"",G301&lt;&gt;""),G301-F301,"")</f>
        <v/>
      </c>
      <c r="I301" s="2" t="n"/>
      <c r="J301" s="2" t="n"/>
      <c r="K301" s="4" t="n"/>
    </row>
    <row r="302">
      <c r="E302" s="2" t="n"/>
      <c r="F302" s="2" t="n"/>
      <c r="G302" s="2" t="n"/>
      <c r="H302" s="4">
        <f>IF(AND(F302&lt;&gt;"",G302&lt;&gt;""),G302-F302,"")</f>
        <v/>
      </c>
      <c r="I302" s="2" t="n"/>
      <c r="J302" s="2" t="n"/>
      <c r="K302" s="4" t="n"/>
    </row>
    <row r="303">
      <c r="E303" s="2" t="n"/>
      <c r="F303" s="2" t="n"/>
      <c r="G303" s="2" t="n"/>
      <c r="H303" s="4">
        <f>IF(AND(F303&lt;&gt;"",G303&lt;&gt;""),G303-F303,"")</f>
        <v/>
      </c>
      <c r="I303" s="2" t="n"/>
      <c r="J303" s="2" t="n"/>
      <c r="K303" s="4" t="n"/>
    </row>
    <row r="304">
      <c r="E304" s="2" t="n"/>
      <c r="F304" s="2" t="n"/>
      <c r="G304" s="2" t="n"/>
      <c r="H304" s="4">
        <f>IF(AND(F304&lt;&gt;"",G304&lt;&gt;""),G304-F304,"")</f>
        <v/>
      </c>
      <c r="I304" s="2" t="n"/>
      <c r="J304" s="2" t="n"/>
      <c r="K304" s="4" t="n"/>
    </row>
    <row r="305">
      <c r="E305" s="2" t="n"/>
      <c r="F305" s="2" t="n"/>
      <c r="G305" s="2" t="n"/>
      <c r="H305" s="4">
        <f>IF(AND(F305&lt;&gt;"",G305&lt;&gt;""),G305-F305,"")</f>
        <v/>
      </c>
      <c r="I305" s="2" t="n"/>
      <c r="J305" s="2" t="n"/>
      <c r="K305" s="4" t="n"/>
    </row>
    <row r="306">
      <c r="E306" s="2" t="n"/>
      <c r="F306" s="2" t="n"/>
      <c r="G306" s="2" t="n"/>
      <c r="H306" s="4">
        <f>IF(AND(F306&lt;&gt;"",G306&lt;&gt;""),G306-F306,"")</f>
        <v/>
      </c>
      <c r="I306" s="2" t="n"/>
      <c r="J306" s="2" t="n"/>
      <c r="K306" s="4" t="n"/>
    </row>
    <row r="307">
      <c r="E307" s="2" t="n"/>
      <c r="F307" s="2" t="n"/>
      <c r="G307" s="2" t="n"/>
      <c r="H307" s="4">
        <f>IF(AND(F307&lt;&gt;"",G307&lt;&gt;""),G307-F307,"")</f>
        <v/>
      </c>
      <c r="I307" s="2" t="n"/>
      <c r="J307" s="2" t="n"/>
      <c r="K307" s="4" t="n"/>
    </row>
    <row r="308">
      <c r="E308" s="2" t="n"/>
      <c r="F308" s="2" t="n"/>
      <c r="G308" s="2" t="n"/>
      <c r="H308" s="4">
        <f>IF(AND(F308&lt;&gt;"",G308&lt;&gt;""),G308-F308,"")</f>
        <v/>
      </c>
      <c r="I308" s="2" t="n"/>
      <c r="J308" s="2" t="n"/>
      <c r="K308" s="4" t="n"/>
    </row>
    <row r="309">
      <c r="E309" s="2" t="n"/>
      <c r="F309" s="2" t="n"/>
      <c r="G309" s="2" t="n"/>
      <c r="H309" s="4">
        <f>IF(AND(F309&lt;&gt;"",G309&lt;&gt;""),G309-F309,"")</f>
        <v/>
      </c>
      <c r="I309" s="2" t="n"/>
      <c r="J309" s="2" t="n"/>
      <c r="K309" s="4" t="n"/>
    </row>
    <row r="310">
      <c r="E310" s="2" t="n"/>
      <c r="F310" s="2" t="n"/>
      <c r="G310" s="2" t="n"/>
      <c r="H310" s="4">
        <f>IF(AND(F310&lt;&gt;"",G310&lt;&gt;""),G310-F310,"")</f>
        <v/>
      </c>
      <c r="I310" s="2" t="n"/>
      <c r="J310" s="2" t="n"/>
      <c r="K310" s="4" t="n"/>
    </row>
    <row r="311">
      <c r="E311" s="2" t="n"/>
      <c r="F311" s="2" t="n"/>
      <c r="G311" s="2" t="n"/>
      <c r="H311" s="4">
        <f>IF(AND(F311&lt;&gt;"",G311&lt;&gt;""),G311-F311,"")</f>
        <v/>
      </c>
      <c r="I311" s="2" t="n"/>
      <c r="J311" s="2" t="n"/>
      <c r="K311" s="4" t="n"/>
    </row>
    <row r="312">
      <c r="E312" s="2" t="n"/>
      <c r="F312" s="2" t="n"/>
      <c r="G312" s="2" t="n"/>
      <c r="H312" s="4">
        <f>IF(AND(F312&lt;&gt;"",G312&lt;&gt;""),G312-F312,"")</f>
        <v/>
      </c>
      <c r="I312" s="2" t="n"/>
      <c r="J312" s="2" t="n"/>
      <c r="K312" s="4" t="n"/>
    </row>
    <row r="313">
      <c r="E313" s="2" t="n"/>
      <c r="F313" s="2" t="n"/>
      <c r="G313" s="2" t="n"/>
      <c r="H313" s="4">
        <f>IF(AND(F313&lt;&gt;"",G313&lt;&gt;""),G313-F313,"")</f>
        <v/>
      </c>
      <c r="I313" s="2" t="n"/>
      <c r="J313" s="2" t="n"/>
      <c r="K313" s="4" t="n"/>
    </row>
    <row r="314">
      <c r="E314" s="2" t="n"/>
      <c r="F314" s="2" t="n"/>
      <c r="G314" s="2" t="n"/>
      <c r="H314" s="4">
        <f>IF(AND(F314&lt;&gt;"",G314&lt;&gt;""),G314-F314,"")</f>
        <v/>
      </c>
      <c r="I314" s="2" t="n"/>
      <c r="J314" s="2" t="n"/>
      <c r="K314" s="4" t="n"/>
    </row>
    <row r="315">
      <c r="E315" s="2" t="n"/>
      <c r="F315" s="2" t="n"/>
      <c r="G315" s="2" t="n"/>
      <c r="H315" s="4">
        <f>IF(AND(F315&lt;&gt;"",G315&lt;&gt;""),G315-F315,"")</f>
        <v/>
      </c>
      <c r="I315" s="2" t="n"/>
      <c r="J315" s="2" t="n"/>
      <c r="K315" s="4" t="n"/>
    </row>
    <row r="316">
      <c r="E316" s="2" t="n"/>
      <c r="F316" s="2" t="n"/>
      <c r="G316" s="2" t="n"/>
      <c r="H316" s="4">
        <f>IF(AND(F316&lt;&gt;"",G316&lt;&gt;""),G316-F316,"")</f>
        <v/>
      </c>
      <c r="I316" s="2" t="n"/>
      <c r="J316" s="2" t="n"/>
      <c r="K316" s="4" t="n"/>
    </row>
    <row r="317">
      <c r="E317" s="2" t="n"/>
      <c r="F317" s="2" t="n"/>
      <c r="G317" s="2" t="n"/>
      <c r="H317" s="4">
        <f>IF(AND(F317&lt;&gt;"",G317&lt;&gt;""),G317-F317,"")</f>
        <v/>
      </c>
      <c r="I317" s="2" t="n"/>
      <c r="J317" s="2" t="n"/>
      <c r="K317" s="4" t="n"/>
    </row>
    <row r="318">
      <c r="E318" s="2" t="n"/>
      <c r="F318" s="2" t="n"/>
      <c r="G318" s="2" t="n"/>
      <c r="H318" s="4">
        <f>IF(AND(F318&lt;&gt;"",G318&lt;&gt;""),G318-F318,"")</f>
        <v/>
      </c>
      <c r="I318" s="2" t="n"/>
      <c r="J318" s="2" t="n"/>
      <c r="K318" s="4" t="n"/>
    </row>
    <row r="319">
      <c r="E319" s="2" t="n"/>
      <c r="F319" s="2" t="n"/>
      <c r="G319" s="2" t="n"/>
      <c r="H319" s="4">
        <f>IF(AND(F319&lt;&gt;"",G319&lt;&gt;""),G319-F319,"")</f>
        <v/>
      </c>
      <c r="I319" s="2" t="n"/>
      <c r="J319" s="2" t="n"/>
      <c r="K319" s="4" t="n"/>
    </row>
    <row r="320">
      <c r="E320" s="2" t="n"/>
      <c r="F320" s="2" t="n"/>
      <c r="G320" s="2" t="n"/>
      <c r="H320" s="4">
        <f>IF(AND(F320&lt;&gt;"",G320&lt;&gt;""),G320-F320,"")</f>
        <v/>
      </c>
      <c r="I320" s="2" t="n"/>
      <c r="J320" s="2" t="n"/>
      <c r="K320" s="4" t="n"/>
    </row>
    <row r="321">
      <c r="E321" s="2" t="n"/>
      <c r="F321" s="2" t="n"/>
      <c r="G321" s="2" t="n"/>
      <c r="H321" s="4">
        <f>IF(AND(F321&lt;&gt;"",G321&lt;&gt;""),G321-F321,"")</f>
        <v/>
      </c>
      <c r="I321" s="2" t="n"/>
      <c r="J321" s="2" t="n"/>
      <c r="K321" s="4" t="n"/>
    </row>
    <row r="322">
      <c r="E322" s="2" t="n"/>
      <c r="F322" s="2" t="n"/>
      <c r="G322" s="2" t="n"/>
      <c r="H322" s="4">
        <f>IF(AND(F322&lt;&gt;"",G322&lt;&gt;""),G322-F322,"")</f>
        <v/>
      </c>
      <c r="I322" s="2" t="n"/>
      <c r="J322" s="2" t="n"/>
      <c r="K322" s="4" t="n"/>
    </row>
    <row r="323">
      <c r="E323" s="2" t="n"/>
      <c r="F323" s="2" t="n"/>
      <c r="G323" s="2" t="n"/>
      <c r="H323" s="4">
        <f>IF(AND(F323&lt;&gt;"",G323&lt;&gt;""),G323-F323,"")</f>
        <v/>
      </c>
      <c r="I323" s="2" t="n"/>
      <c r="J323" s="2" t="n"/>
      <c r="K323" s="4" t="n"/>
    </row>
    <row r="324">
      <c r="E324" s="2" t="n"/>
      <c r="F324" s="2" t="n"/>
      <c r="G324" s="2" t="n"/>
      <c r="H324" s="4">
        <f>IF(AND(F324&lt;&gt;"",G324&lt;&gt;""),G324-F324,"")</f>
        <v/>
      </c>
      <c r="I324" s="2" t="n"/>
      <c r="J324" s="2" t="n"/>
      <c r="K324" s="4" t="n"/>
    </row>
    <row r="325">
      <c r="E325" s="2" t="n"/>
      <c r="F325" s="2" t="n"/>
      <c r="G325" s="2" t="n"/>
      <c r="H325" s="4">
        <f>IF(AND(F325&lt;&gt;"",G325&lt;&gt;""),G325-F325,"")</f>
        <v/>
      </c>
      <c r="I325" s="2" t="n"/>
      <c r="J325" s="2" t="n"/>
      <c r="K325" s="4" t="n"/>
    </row>
    <row r="326">
      <c r="E326" s="2" t="n"/>
      <c r="F326" s="2" t="n"/>
      <c r="G326" s="2" t="n"/>
      <c r="H326" s="4">
        <f>IF(AND(F326&lt;&gt;"",G326&lt;&gt;""),G326-F326,"")</f>
        <v/>
      </c>
      <c r="I326" s="2" t="n"/>
      <c r="J326" s="2" t="n"/>
      <c r="K326" s="4" t="n"/>
    </row>
    <row r="327">
      <c r="E327" s="2" t="n"/>
      <c r="F327" s="2" t="n"/>
      <c r="G327" s="2" t="n"/>
      <c r="H327" s="4">
        <f>IF(AND(F327&lt;&gt;"",G327&lt;&gt;""),G327-F327,"")</f>
        <v/>
      </c>
      <c r="I327" s="2" t="n"/>
      <c r="J327" s="2" t="n"/>
      <c r="K327" s="4" t="n"/>
    </row>
    <row r="328">
      <c r="E328" s="2" t="n"/>
      <c r="F328" s="2" t="n"/>
      <c r="G328" s="2" t="n"/>
      <c r="H328" s="4">
        <f>IF(AND(F328&lt;&gt;"",G328&lt;&gt;""),G328-F328,"")</f>
        <v/>
      </c>
      <c r="I328" s="2" t="n"/>
      <c r="J328" s="2" t="n"/>
      <c r="K328" s="4" t="n"/>
    </row>
    <row r="329">
      <c r="E329" s="2" t="n"/>
      <c r="F329" s="2" t="n"/>
      <c r="G329" s="2" t="n"/>
      <c r="H329" s="4">
        <f>IF(AND(F329&lt;&gt;"",G329&lt;&gt;""),G329-F329,"")</f>
        <v/>
      </c>
      <c r="I329" s="2" t="n"/>
      <c r="J329" s="2" t="n"/>
      <c r="K329" s="4" t="n"/>
    </row>
    <row r="330">
      <c r="E330" s="2" t="n"/>
      <c r="F330" s="2" t="n"/>
      <c r="G330" s="2" t="n"/>
      <c r="H330" s="4">
        <f>IF(AND(F330&lt;&gt;"",G330&lt;&gt;""),G330-F330,"")</f>
        <v/>
      </c>
      <c r="I330" s="2" t="n"/>
      <c r="J330" s="2" t="n"/>
      <c r="K330" s="4" t="n"/>
    </row>
    <row r="331">
      <c r="E331" s="2" t="n"/>
      <c r="F331" s="2" t="n"/>
      <c r="G331" s="2" t="n"/>
      <c r="H331" s="4">
        <f>IF(AND(F331&lt;&gt;"",G331&lt;&gt;""),G331-F331,"")</f>
        <v/>
      </c>
      <c r="I331" s="2" t="n"/>
      <c r="J331" s="2" t="n"/>
      <c r="K331" s="4" t="n"/>
    </row>
    <row r="332">
      <c r="E332" s="2" t="n"/>
      <c r="F332" s="2" t="n"/>
      <c r="G332" s="2" t="n"/>
      <c r="H332" s="4">
        <f>IF(AND(F332&lt;&gt;"",G332&lt;&gt;""),G332-F332,"")</f>
        <v/>
      </c>
      <c r="I332" s="2" t="n"/>
      <c r="J332" s="2" t="n"/>
      <c r="K332" s="4" t="n"/>
    </row>
    <row r="333">
      <c r="E333" s="2" t="n"/>
      <c r="F333" s="2" t="n"/>
      <c r="G333" s="2" t="n"/>
      <c r="H333" s="4">
        <f>IF(AND(F333&lt;&gt;"",G333&lt;&gt;""),G333-F333,"")</f>
        <v/>
      </c>
      <c r="I333" s="2" t="n"/>
      <c r="J333" s="2" t="n"/>
      <c r="K333" s="4" t="n"/>
    </row>
    <row r="334">
      <c r="E334" s="2" t="n"/>
      <c r="F334" s="2" t="n"/>
      <c r="G334" s="2" t="n"/>
      <c r="H334" s="4">
        <f>IF(AND(F334&lt;&gt;"",G334&lt;&gt;""),G334-F334,"")</f>
        <v/>
      </c>
      <c r="I334" s="2" t="n"/>
      <c r="J334" s="2" t="n"/>
      <c r="K334" s="4" t="n"/>
    </row>
    <row r="335">
      <c r="E335" s="2" t="n"/>
      <c r="F335" s="2" t="n"/>
      <c r="G335" s="2" t="n"/>
      <c r="H335" s="4">
        <f>IF(AND(F335&lt;&gt;"",G335&lt;&gt;""),G335-F335,"")</f>
        <v/>
      </c>
      <c r="I335" s="2" t="n"/>
      <c r="J335" s="2" t="n"/>
      <c r="K335" s="4" t="n"/>
    </row>
    <row r="336">
      <c r="E336" s="2" t="n"/>
      <c r="F336" s="2" t="n"/>
      <c r="G336" s="2" t="n"/>
      <c r="H336" s="4">
        <f>IF(AND(F336&lt;&gt;"",G336&lt;&gt;""),G336-F336,"")</f>
        <v/>
      </c>
      <c r="I336" s="2" t="n"/>
      <c r="J336" s="2" t="n"/>
      <c r="K336" s="4" t="n"/>
    </row>
    <row r="337">
      <c r="E337" s="2" t="n"/>
      <c r="F337" s="2" t="n"/>
      <c r="G337" s="2" t="n"/>
      <c r="H337" s="4">
        <f>IF(AND(F337&lt;&gt;"",G337&lt;&gt;""),G337-F337,"")</f>
        <v/>
      </c>
      <c r="I337" s="2" t="n"/>
      <c r="J337" s="2" t="n"/>
      <c r="K337" s="4" t="n"/>
    </row>
    <row r="338">
      <c r="E338" s="2" t="n"/>
      <c r="F338" s="2" t="n"/>
      <c r="G338" s="2" t="n"/>
      <c r="H338" s="4">
        <f>IF(AND(F338&lt;&gt;"",G338&lt;&gt;""),G338-F338,"")</f>
        <v/>
      </c>
      <c r="I338" s="2" t="n"/>
      <c r="J338" s="2" t="n"/>
      <c r="K338" s="4" t="n"/>
    </row>
    <row r="339">
      <c r="E339" s="2" t="n"/>
      <c r="F339" s="2" t="n"/>
      <c r="G339" s="2" t="n"/>
      <c r="H339" s="4">
        <f>IF(AND(F339&lt;&gt;"",G339&lt;&gt;""),G339-F339,"")</f>
        <v/>
      </c>
      <c r="I339" s="2" t="n"/>
      <c r="J339" s="2" t="n"/>
      <c r="K339" s="4" t="n"/>
    </row>
    <row r="340">
      <c r="E340" s="2" t="n"/>
      <c r="F340" s="2" t="n"/>
      <c r="G340" s="2" t="n"/>
      <c r="H340" s="4">
        <f>IF(AND(F340&lt;&gt;"",G340&lt;&gt;""),G340-F340,"")</f>
        <v/>
      </c>
      <c r="I340" s="2" t="n"/>
      <c r="J340" s="2" t="n"/>
      <c r="K340" s="4" t="n"/>
    </row>
    <row r="341">
      <c r="E341" s="2" t="n"/>
      <c r="F341" s="2" t="n"/>
      <c r="G341" s="2" t="n"/>
      <c r="H341" s="4">
        <f>IF(AND(F341&lt;&gt;"",G341&lt;&gt;""),G341-F341,"")</f>
        <v/>
      </c>
      <c r="I341" s="2" t="n"/>
      <c r="J341" s="2" t="n"/>
      <c r="K341" s="4" t="n"/>
    </row>
    <row r="342">
      <c r="E342" s="2" t="n"/>
      <c r="F342" s="2" t="n"/>
      <c r="G342" s="2" t="n"/>
      <c r="H342" s="4">
        <f>IF(AND(F342&lt;&gt;"",G342&lt;&gt;""),G342-F342,"")</f>
        <v/>
      </c>
      <c r="I342" s="2" t="n"/>
      <c r="J342" s="2" t="n"/>
      <c r="K342" s="4" t="n"/>
    </row>
    <row r="343">
      <c r="E343" s="2" t="n"/>
      <c r="F343" s="2" t="n"/>
      <c r="G343" s="2" t="n"/>
      <c r="H343" s="4">
        <f>IF(AND(F343&lt;&gt;"",G343&lt;&gt;""),G343-F343,"")</f>
        <v/>
      </c>
      <c r="I343" s="2" t="n"/>
      <c r="J343" s="2" t="n"/>
      <c r="K343" s="4" t="n"/>
    </row>
    <row r="344">
      <c r="E344" s="2" t="n"/>
      <c r="F344" s="2" t="n"/>
      <c r="G344" s="2" t="n"/>
      <c r="H344" s="4">
        <f>IF(AND(F344&lt;&gt;"",G344&lt;&gt;""),G344-F344,"")</f>
        <v/>
      </c>
      <c r="I344" s="2" t="n"/>
      <c r="J344" s="2" t="n"/>
      <c r="K344" s="4" t="n"/>
    </row>
    <row r="345">
      <c r="E345" s="2" t="n"/>
      <c r="F345" s="2" t="n"/>
      <c r="G345" s="2" t="n"/>
      <c r="H345" s="4">
        <f>IF(AND(F345&lt;&gt;"",G345&lt;&gt;""),G345-F345,"")</f>
        <v/>
      </c>
      <c r="I345" s="2" t="n"/>
      <c r="J345" s="2" t="n"/>
      <c r="K345" s="4" t="n"/>
    </row>
    <row r="346">
      <c r="E346" s="2" t="n"/>
      <c r="F346" s="2" t="n"/>
      <c r="G346" s="2" t="n"/>
      <c r="H346" s="4">
        <f>IF(AND(F346&lt;&gt;"",G346&lt;&gt;""),G346-F346,"")</f>
        <v/>
      </c>
      <c r="I346" s="2" t="n"/>
      <c r="J346" s="2" t="n"/>
      <c r="K346" s="4" t="n"/>
    </row>
    <row r="347">
      <c r="E347" s="2" t="n"/>
      <c r="F347" s="2" t="n"/>
      <c r="G347" s="2" t="n"/>
      <c r="H347" s="4">
        <f>IF(AND(F347&lt;&gt;"",G347&lt;&gt;""),G347-F347,"")</f>
        <v/>
      </c>
      <c r="I347" s="2" t="n"/>
      <c r="J347" s="2" t="n"/>
      <c r="K347" s="4" t="n"/>
    </row>
    <row r="348">
      <c r="E348" s="2" t="n"/>
      <c r="F348" s="2" t="n"/>
      <c r="G348" s="2" t="n"/>
      <c r="H348" s="4">
        <f>IF(AND(F348&lt;&gt;"",G348&lt;&gt;""),G348-F348,"")</f>
        <v/>
      </c>
      <c r="I348" s="2" t="n"/>
      <c r="J348" s="2" t="n"/>
      <c r="K348" s="4" t="n"/>
    </row>
    <row r="349">
      <c r="E349" s="2" t="n"/>
      <c r="F349" s="2" t="n"/>
      <c r="G349" s="2" t="n"/>
      <c r="H349" s="4">
        <f>IF(AND(F349&lt;&gt;"",G349&lt;&gt;""),G349-F349,"")</f>
        <v/>
      </c>
      <c r="I349" s="2" t="n"/>
      <c r="J349" s="2" t="n"/>
      <c r="K349" s="4" t="n"/>
    </row>
    <row r="350">
      <c r="E350" s="2" t="n"/>
      <c r="F350" s="2" t="n"/>
      <c r="G350" s="2" t="n"/>
      <c r="H350" s="4">
        <f>IF(AND(F350&lt;&gt;"",G350&lt;&gt;""),G350-F350,"")</f>
        <v/>
      </c>
      <c r="I350" s="2" t="n"/>
      <c r="J350" s="2" t="n"/>
      <c r="K350" s="4" t="n"/>
    </row>
    <row r="351">
      <c r="E351" s="2" t="n"/>
      <c r="F351" s="2" t="n"/>
      <c r="G351" s="2" t="n"/>
      <c r="H351" s="4">
        <f>IF(AND(F351&lt;&gt;"",G351&lt;&gt;""),G351-F351,"")</f>
        <v/>
      </c>
      <c r="I351" s="2" t="n"/>
      <c r="J351" s="2" t="n"/>
      <c r="K351" s="4" t="n"/>
    </row>
    <row r="352">
      <c r="E352" s="2" t="n"/>
      <c r="F352" s="2" t="n"/>
      <c r="G352" s="2" t="n"/>
      <c r="H352" s="4">
        <f>IF(AND(F352&lt;&gt;"",G352&lt;&gt;""),G352-F352,"")</f>
        <v/>
      </c>
      <c r="I352" s="2" t="n"/>
      <c r="J352" s="2" t="n"/>
      <c r="K352" s="4" t="n"/>
    </row>
    <row r="353">
      <c r="E353" s="2" t="n"/>
      <c r="F353" s="2" t="n"/>
      <c r="G353" s="2" t="n"/>
      <c r="H353" s="4">
        <f>IF(AND(F353&lt;&gt;"",G353&lt;&gt;""),G353-F353,"")</f>
        <v/>
      </c>
      <c r="I353" s="2" t="n"/>
      <c r="J353" s="2" t="n"/>
      <c r="K353" s="4" t="n"/>
    </row>
    <row r="354">
      <c r="E354" s="2" t="n"/>
      <c r="F354" s="2" t="n"/>
      <c r="G354" s="2" t="n"/>
      <c r="H354" s="4">
        <f>IF(AND(F354&lt;&gt;"",G354&lt;&gt;""),G354-F354,"")</f>
        <v/>
      </c>
      <c r="I354" s="2" t="n"/>
      <c r="J354" s="2" t="n"/>
      <c r="K354" s="4" t="n"/>
    </row>
    <row r="355">
      <c r="E355" s="2" t="n"/>
      <c r="F355" s="2" t="n"/>
      <c r="G355" s="2" t="n"/>
      <c r="H355" s="4">
        <f>IF(AND(F355&lt;&gt;"",G355&lt;&gt;""),G355-F355,"")</f>
        <v/>
      </c>
      <c r="I355" s="2" t="n"/>
      <c r="J355" s="2" t="n"/>
      <c r="K355" s="4" t="n"/>
    </row>
    <row r="356">
      <c r="E356" s="2" t="n"/>
      <c r="F356" s="2" t="n"/>
      <c r="G356" s="2" t="n"/>
      <c r="H356" s="4">
        <f>IF(AND(F356&lt;&gt;"",G356&lt;&gt;""),G356-F356,"")</f>
        <v/>
      </c>
      <c r="I356" s="2" t="n"/>
      <c r="J356" s="2" t="n"/>
      <c r="K356" s="4" t="n"/>
    </row>
    <row r="357">
      <c r="E357" s="2" t="n"/>
      <c r="F357" s="2" t="n"/>
      <c r="G357" s="2" t="n"/>
      <c r="H357" s="4">
        <f>IF(AND(F357&lt;&gt;"",G357&lt;&gt;""),G357-F357,"")</f>
        <v/>
      </c>
      <c r="I357" s="2" t="n"/>
      <c r="J357" s="2" t="n"/>
      <c r="K357" s="4" t="n"/>
    </row>
    <row r="358">
      <c r="E358" s="2" t="n"/>
      <c r="F358" s="2" t="n"/>
      <c r="G358" s="2" t="n"/>
      <c r="H358" s="4">
        <f>IF(AND(F358&lt;&gt;"",G358&lt;&gt;""),G358-F358,"")</f>
        <v/>
      </c>
      <c r="I358" s="2" t="n"/>
      <c r="J358" s="2" t="n"/>
      <c r="K358" s="4" t="n"/>
    </row>
    <row r="359">
      <c r="E359" s="2" t="n"/>
      <c r="F359" s="2" t="n"/>
      <c r="G359" s="2" t="n"/>
      <c r="H359" s="4">
        <f>IF(AND(F359&lt;&gt;"",G359&lt;&gt;""),G359-F359,"")</f>
        <v/>
      </c>
      <c r="I359" s="2" t="n"/>
      <c r="J359" s="2" t="n"/>
      <c r="K359" s="4" t="n"/>
    </row>
    <row r="360">
      <c r="E360" s="2" t="n"/>
      <c r="F360" s="2" t="n"/>
      <c r="G360" s="2" t="n"/>
      <c r="H360" s="4">
        <f>IF(AND(F360&lt;&gt;"",G360&lt;&gt;""),G360-F360,"")</f>
        <v/>
      </c>
      <c r="I360" s="2" t="n"/>
      <c r="J360" s="2" t="n"/>
      <c r="K360" s="4" t="n"/>
    </row>
    <row r="361">
      <c r="E361" s="2" t="n"/>
      <c r="F361" s="2" t="n"/>
      <c r="G361" s="2" t="n"/>
      <c r="H361" s="4">
        <f>IF(AND(F361&lt;&gt;"",G361&lt;&gt;""),G361-F361,"")</f>
        <v/>
      </c>
      <c r="I361" s="2" t="n"/>
      <c r="J361" s="2" t="n"/>
      <c r="K361" s="4" t="n"/>
    </row>
    <row r="362">
      <c r="E362" s="2" t="n"/>
      <c r="F362" s="2" t="n"/>
      <c r="G362" s="2" t="n"/>
      <c r="H362" s="4">
        <f>IF(AND(F362&lt;&gt;"",G362&lt;&gt;""),G362-F362,"")</f>
        <v/>
      </c>
      <c r="I362" s="2" t="n"/>
      <c r="J362" s="2" t="n"/>
      <c r="K362" s="4" t="n"/>
    </row>
    <row r="363">
      <c r="E363" s="2" t="n"/>
      <c r="F363" s="2" t="n"/>
      <c r="G363" s="2" t="n"/>
      <c r="H363" s="4">
        <f>IF(AND(F363&lt;&gt;"",G363&lt;&gt;""),G363-F363,"")</f>
        <v/>
      </c>
      <c r="I363" s="2" t="n"/>
      <c r="J363" s="2" t="n"/>
      <c r="K363" s="4" t="n"/>
    </row>
    <row r="364">
      <c r="E364" s="2" t="n"/>
      <c r="F364" s="2" t="n"/>
      <c r="G364" s="2" t="n"/>
      <c r="H364" s="4">
        <f>IF(AND(F364&lt;&gt;"",G364&lt;&gt;""),G364-F364,"")</f>
        <v/>
      </c>
      <c r="I364" s="2" t="n"/>
      <c r="J364" s="2" t="n"/>
      <c r="K364" s="4" t="n"/>
    </row>
    <row r="365">
      <c r="E365" s="2" t="n"/>
      <c r="F365" s="2" t="n"/>
      <c r="G365" s="2" t="n"/>
      <c r="H365" s="4">
        <f>IF(AND(F365&lt;&gt;"",G365&lt;&gt;""),G365-F365,"")</f>
        <v/>
      </c>
      <c r="I365" s="2" t="n"/>
      <c r="J365" s="2" t="n"/>
      <c r="K365" s="4" t="n"/>
    </row>
    <row r="366">
      <c r="E366" s="2" t="n"/>
      <c r="F366" s="2" t="n"/>
      <c r="G366" s="2" t="n"/>
      <c r="H366" s="4">
        <f>IF(AND(F366&lt;&gt;"",G366&lt;&gt;""),G366-F366,"")</f>
        <v/>
      </c>
      <c r="I366" s="2" t="n"/>
      <c r="J366" s="2" t="n"/>
      <c r="K366" s="4" t="n"/>
    </row>
    <row r="367">
      <c r="E367" s="2" t="n"/>
      <c r="F367" s="2" t="n"/>
      <c r="G367" s="2" t="n"/>
      <c r="H367" s="4">
        <f>IF(AND(F367&lt;&gt;"",G367&lt;&gt;""),G367-F367,"")</f>
        <v/>
      </c>
      <c r="I367" s="2" t="n"/>
      <c r="J367" s="2" t="n"/>
      <c r="K367" s="4" t="n"/>
    </row>
    <row r="368">
      <c r="E368" s="2" t="n"/>
      <c r="F368" s="2" t="n"/>
      <c r="G368" s="2" t="n"/>
      <c r="H368" s="4">
        <f>IF(AND(F368&lt;&gt;"",G368&lt;&gt;""),G368-F368,"")</f>
        <v/>
      </c>
      <c r="I368" s="2" t="n"/>
      <c r="J368" s="2" t="n"/>
      <c r="K368" s="4" t="n"/>
    </row>
    <row r="369">
      <c r="E369" s="2" t="n"/>
      <c r="F369" s="2" t="n"/>
      <c r="G369" s="2" t="n"/>
      <c r="H369" s="4">
        <f>IF(AND(F369&lt;&gt;"",G369&lt;&gt;""),G369-F369,"")</f>
        <v/>
      </c>
      <c r="I369" s="2" t="n"/>
      <c r="J369" s="2" t="n"/>
      <c r="K369" s="4" t="n"/>
    </row>
    <row r="370">
      <c r="E370" s="2" t="n"/>
      <c r="F370" s="2" t="n"/>
      <c r="G370" s="2" t="n"/>
      <c r="H370" s="4">
        <f>IF(AND(F370&lt;&gt;"",G370&lt;&gt;""),G370-F370,"")</f>
        <v/>
      </c>
      <c r="I370" s="2" t="n"/>
      <c r="J370" s="2" t="n"/>
      <c r="K370" s="4" t="n"/>
    </row>
    <row r="371">
      <c r="E371" s="2" t="n"/>
      <c r="F371" s="2" t="n"/>
      <c r="G371" s="2" t="n"/>
      <c r="H371" s="4">
        <f>IF(AND(F371&lt;&gt;"",G371&lt;&gt;""),G371-F371,"")</f>
        <v/>
      </c>
      <c r="I371" s="2" t="n"/>
      <c r="J371" s="2" t="n"/>
      <c r="K371" s="4" t="n"/>
    </row>
    <row r="372">
      <c r="E372" s="2" t="n"/>
      <c r="F372" s="2" t="n"/>
      <c r="G372" s="2" t="n"/>
      <c r="H372" s="4">
        <f>IF(AND(F372&lt;&gt;"",G372&lt;&gt;""),G372-F372,"")</f>
        <v/>
      </c>
      <c r="I372" s="2" t="n"/>
      <c r="J372" s="2" t="n"/>
      <c r="K372" s="4" t="n"/>
    </row>
    <row r="373">
      <c r="E373" s="2" t="n"/>
      <c r="F373" s="2" t="n"/>
      <c r="G373" s="2" t="n"/>
      <c r="H373" s="4">
        <f>IF(AND(F373&lt;&gt;"",G373&lt;&gt;""),G373-F373,"")</f>
        <v/>
      </c>
      <c r="I373" s="2" t="n"/>
      <c r="J373" s="2" t="n"/>
      <c r="K373" s="4" t="n"/>
    </row>
    <row r="374">
      <c r="E374" s="2" t="n"/>
      <c r="F374" s="2" t="n"/>
      <c r="G374" s="2" t="n"/>
      <c r="H374" s="4">
        <f>IF(AND(F374&lt;&gt;"",G374&lt;&gt;""),G374-F374,"")</f>
        <v/>
      </c>
      <c r="I374" s="2" t="n"/>
      <c r="J374" s="2" t="n"/>
      <c r="K374" s="4" t="n"/>
    </row>
    <row r="375">
      <c r="E375" s="2" t="n"/>
      <c r="F375" s="2" t="n"/>
      <c r="G375" s="2" t="n"/>
      <c r="H375" s="4">
        <f>IF(AND(F375&lt;&gt;"",G375&lt;&gt;""),G375-F375,"")</f>
        <v/>
      </c>
      <c r="I375" s="2" t="n"/>
      <c r="J375" s="2" t="n"/>
      <c r="K375" s="4" t="n"/>
    </row>
    <row r="376">
      <c r="E376" s="2" t="n"/>
      <c r="F376" s="2" t="n"/>
      <c r="G376" s="2" t="n"/>
      <c r="H376" s="4">
        <f>IF(AND(F376&lt;&gt;"",G376&lt;&gt;""),G376-F376,"")</f>
        <v/>
      </c>
      <c r="I376" s="2" t="n"/>
      <c r="J376" s="2" t="n"/>
      <c r="K376" s="4" t="n"/>
    </row>
    <row r="377">
      <c r="E377" s="2" t="n"/>
      <c r="F377" s="2" t="n"/>
      <c r="G377" s="2" t="n"/>
      <c r="H377" s="4">
        <f>IF(AND(F377&lt;&gt;"",G377&lt;&gt;""),G377-F377,"")</f>
        <v/>
      </c>
      <c r="I377" s="2" t="n"/>
      <c r="J377" s="2" t="n"/>
      <c r="K377" s="4" t="n"/>
    </row>
    <row r="378">
      <c r="E378" s="2" t="n"/>
      <c r="F378" s="2" t="n"/>
      <c r="G378" s="2" t="n"/>
      <c r="H378" s="4">
        <f>IF(AND(F378&lt;&gt;"",G378&lt;&gt;""),G378-F378,"")</f>
        <v/>
      </c>
      <c r="I378" s="2" t="n"/>
      <c r="J378" s="2" t="n"/>
      <c r="K378" s="4" t="n"/>
    </row>
    <row r="379">
      <c r="E379" s="2" t="n"/>
      <c r="F379" s="2" t="n"/>
      <c r="G379" s="2" t="n"/>
      <c r="H379" s="4">
        <f>IF(AND(F379&lt;&gt;"",G379&lt;&gt;""),G379-F379,"")</f>
        <v/>
      </c>
      <c r="I379" s="2" t="n"/>
      <c r="J379" s="2" t="n"/>
      <c r="K379" s="4" t="n"/>
    </row>
    <row r="380">
      <c r="E380" s="2" t="n"/>
      <c r="F380" s="2" t="n"/>
      <c r="G380" s="2" t="n"/>
      <c r="H380" s="4">
        <f>IF(AND(F380&lt;&gt;"",G380&lt;&gt;""),G380-F380,"")</f>
        <v/>
      </c>
      <c r="I380" s="2" t="n"/>
      <c r="J380" s="2" t="n"/>
      <c r="K380" s="4" t="n"/>
    </row>
    <row r="381">
      <c r="E381" s="2" t="n"/>
      <c r="F381" s="2" t="n"/>
      <c r="G381" s="2" t="n"/>
      <c r="H381" s="4">
        <f>IF(AND(F381&lt;&gt;"",G381&lt;&gt;""),G381-F381,"")</f>
        <v/>
      </c>
      <c r="I381" s="2" t="n"/>
      <c r="J381" s="2" t="n"/>
      <c r="K381" s="4" t="n"/>
    </row>
    <row r="382">
      <c r="E382" s="2" t="n"/>
      <c r="F382" s="2" t="n"/>
      <c r="G382" s="2" t="n"/>
      <c r="H382" s="4">
        <f>IF(AND(F382&lt;&gt;"",G382&lt;&gt;""),G382-F382,"")</f>
        <v/>
      </c>
      <c r="I382" s="2" t="n"/>
      <c r="J382" s="2" t="n"/>
      <c r="K382" s="4" t="n"/>
    </row>
    <row r="383">
      <c r="E383" s="2" t="n"/>
      <c r="F383" s="2" t="n"/>
      <c r="G383" s="2" t="n"/>
      <c r="H383" s="4">
        <f>IF(AND(F383&lt;&gt;"",G383&lt;&gt;""),G383-F383,"")</f>
        <v/>
      </c>
      <c r="I383" s="2" t="n"/>
      <c r="J383" s="2" t="n"/>
      <c r="K383" s="4" t="n"/>
    </row>
    <row r="384">
      <c r="E384" s="2" t="n"/>
      <c r="F384" s="2" t="n"/>
      <c r="G384" s="2" t="n"/>
      <c r="H384" s="4">
        <f>IF(AND(F384&lt;&gt;"",G384&lt;&gt;""),G384-F384,"")</f>
        <v/>
      </c>
      <c r="I384" s="2" t="n"/>
      <c r="J384" s="2" t="n"/>
      <c r="K384" s="4" t="n"/>
    </row>
    <row r="385">
      <c r="E385" s="2" t="n"/>
      <c r="F385" s="2" t="n"/>
      <c r="G385" s="2" t="n"/>
      <c r="H385" s="4">
        <f>IF(AND(F385&lt;&gt;"",G385&lt;&gt;""),G385-F385,"")</f>
        <v/>
      </c>
      <c r="I385" s="2" t="n"/>
      <c r="J385" s="2" t="n"/>
      <c r="K385" s="4" t="n"/>
    </row>
    <row r="386">
      <c r="E386" s="2" t="n"/>
      <c r="F386" s="2" t="n"/>
      <c r="G386" s="2" t="n"/>
      <c r="H386" s="4">
        <f>IF(AND(F386&lt;&gt;"",G386&lt;&gt;""),G386-F386,"")</f>
        <v/>
      </c>
      <c r="I386" s="2" t="n"/>
      <c r="J386" s="2" t="n"/>
      <c r="K386" s="4" t="n"/>
    </row>
    <row r="387">
      <c r="E387" s="2" t="n"/>
      <c r="F387" s="2" t="n"/>
      <c r="G387" s="2" t="n"/>
      <c r="H387" s="4">
        <f>IF(AND(F387&lt;&gt;"",G387&lt;&gt;""),G387-F387,"")</f>
        <v/>
      </c>
      <c r="I387" s="2" t="n"/>
      <c r="J387" s="2" t="n"/>
      <c r="K387" s="4" t="n"/>
    </row>
    <row r="388">
      <c r="E388" s="2" t="n"/>
      <c r="F388" s="2" t="n"/>
      <c r="G388" s="2" t="n"/>
      <c r="H388" s="4">
        <f>IF(AND(F388&lt;&gt;"",G388&lt;&gt;""),G388-F388,"")</f>
        <v/>
      </c>
      <c r="I388" s="2" t="n"/>
      <c r="J388" s="2" t="n"/>
      <c r="K388" s="4" t="n"/>
    </row>
    <row r="389">
      <c r="E389" s="2" t="n"/>
      <c r="F389" s="2" t="n"/>
      <c r="G389" s="2" t="n"/>
      <c r="H389" s="4">
        <f>IF(AND(F389&lt;&gt;"",G389&lt;&gt;""),G389-F389,"")</f>
        <v/>
      </c>
      <c r="I389" s="2" t="n"/>
      <c r="J389" s="2" t="n"/>
      <c r="K389" s="4" t="n"/>
    </row>
    <row r="390">
      <c r="E390" s="2" t="n"/>
      <c r="F390" s="2" t="n"/>
      <c r="G390" s="2" t="n"/>
      <c r="H390" s="4">
        <f>IF(AND(F390&lt;&gt;"",G390&lt;&gt;""),G390-F390,"")</f>
        <v/>
      </c>
      <c r="I390" s="2" t="n"/>
      <c r="J390" s="2" t="n"/>
      <c r="K390" s="4" t="n"/>
    </row>
    <row r="391">
      <c r="E391" s="2" t="n"/>
      <c r="F391" s="2" t="n"/>
      <c r="G391" s="2" t="n"/>
      <c r="H391" s="4">
        <f>IF(AND(F391&lt;&gt;"",G391&lt;&gt;""),G391-F391,"")</f>
        <v/>
      </c>
      <c r="I391" s="2" t="n"/>
      <c r="J391" s="2" t="n"/>
      <c r="K391" s="4" t="n"/>
    </row>
    <row r="392">
      <c r="E392" s="2" t="n"/>
      <c r="F392" s="2" t="n"/>
      <c r="G392" s="2" t="n"/>
      <c r="H392" s="4">
        <f>IF(AND(F392&lt;&gt;"",G392&lt;&gt;""),G392-F392,"")</f>
        <v/>
      </c>
      <c r="I392" s="2" t="n"/>
      <c r="J392" s="2" t="n"/>
      <c r="K392" s="4" t="n"/>
    </row>
    <row r="393">
      <c r="E393" s="2" t="n"/>
      <c r="F393" s="2" t="n"/>
      <c r="G393" s="2" t="n"/>
      <c r="H393" s="4">
        <f>IF(AND(F393&lt;&gt;"",G393&lt;&gt;""),G393-F393,"")</f>
        <v/>
      </c>
      <c r="I393" s="2" t="n"/>
      <c r="J393" s="2" t="n"/>
      <c r="K393" s="4" t="n"/>
    </row>
    <row r="394">
      <c r="E394" s="2" t="n"/>
      <c r="F394" s="2" t="n"/>
      <c r="G394" s="2" t="n"/>
      <c r="H394" s="4">
        <f>IF(AND(F394&lt;&gt;"",G394&lt;&gt;""),G394-F394,"")</f>
        <v/>
      </c>
      <c r="I394" s="2" t="n"/>
      <c r="J394" s="2" t="n"/>
      <c r="K394" s="4" t="n"/>
    </row>
    <row r="395">
      <c r="E395" s="2" t="n"/>
      <c r="F395" s="2" t="n"/>
      <c r="G395" s="2" t="n"/>
      <c r="H395" s="4">
        <f>IF(AND(F395&lt;&gt;"",G395&lt;&gt;""),G395-F395,"")</f>
        <v/>
      </c>
      <c r="I395" s="2" t="n"/>
      <c r="J395" s="2" t="n"/>
      <c r="K395" s="4" t="n"/>
    </row>
    <row r="396">
      <c r="E396" s="2" t="n"/>
      <c r="F396" s="2" t="n"/>
      <c r="G396" s="2" t="n"/>
      <c r="H396" s="4">
        <f>IF(AND(F396&lt;&gt;"",G396&lt;&gt;""),G396-F396,"")</f>
        <v/>
      </c>
      <c r="I396" s="2" t="n"/>
      <c r="J396" s="2" t="n"/>
      <c r="K396" s="4" t="n"/>
    </row>
    <row r="397">
      <c r="E397" s="2" t="n"/>
      <c r="F397" s="2" t="n"/>
      <c r="G397" s="2" t="n"/>
      <c r="H397" s="4">
        <f>IF(AND(F397&lt;&gt;"",G397&lt;&gt;""),G397-F397,"")</f>
        <v/>
      </c>
      <c r="I397" s="2" t="n"/>
      <c r="J397" s="2" t="n"/>
      <c r="K397" s="4" t="n"/>
    </row>
    <row r="398">
      <c r="E398" s="2" t="n"/>
      <c r="F398" s="2" t="n"/>
      <c r="G398" s="2" t="n"/>
      <c r="H398" s="4">
        <f>IF(AND(F398&lt;&gt;"",G398&lt;&gt;""),G398-F398,"")</f>
        <v/>
      </c>
      <c r="I398" s="2" t="n"/>
      <c r="J398" s="2" t="n"/>
      <c r="K398" s="4" t="n"/>
    </row>
    <row r="399">
      <c r="E399" s="2" t="n"/>
      <c r="F399" s="2" t="n"/>
      <c r="G399" s="2" t="n"/>
      <c r="H399" s="4">
        <f>IF(AND(F399&lt;&gt;"",G399&lt;&gt;""),G399-F399,"")</f>
        <v/>
      </c>
      <c r="I399" s="2" t="n"/>
      <c r="J399" s="2" t="n"/>
      <c r="K399" s="4" t="n"/>
    </row>
    <row r="400">
      <c r="E400" s="2" t="n"/>
      <c r="F400" s="2" t="n"/>
      <c r="G400" s="2" t="n"/>
      <c r="H400" s="4">
        <f>IF(AND(F400&lt;&gt;"",G400&lt;&gt;""),G400-F400,"")</f>
        <v/>
      </c>
      <c r="I400" s="2" t="n"/>
      <c r="J400" s="2" t="n"/>
      <c r="K400" s="4" t="n"/>
    </row>
    <row r="401">
      <c r="E401" s="2" t="n"/>
      <c r="F401" s="2" t="n"/>
      <c r="G401" s="2" t="n"/>
      <c r="H401" s="4">
        <f>IF(AND(F401&lt;&gt;"",G401&lt;&gt;""),G401-F401,"")</f>
        <v/>
      </c>
      <c r="I401" s="2" t="n"/>
      <c r="J401" s="2" t="n"/>
      <c r="K401" s="4" t="n"/>
    </row>
    <row r="402">
      <c r="E402" s="2" t="n"/>
      <c r="F402" s="2" t="n"/>
      <c r="G402" s="2" t="n"/>
      <c r="H402" s="4">
        <f>IF(AND(F402&lt;&gt;"",G402&lt;&gt;""),G402-F402,"")</f>
        <v/>
      </c>
      <c r="I402" s="2" t="n"/>
      <c r="J402" s="2" t="n"/>
      <c r="K402" s="4" t="n"/>
    </row>
    <row r="403">
      <c r="E403" s="2" t="n"/>
      <c r="F403" s="2" t="n"/>
      <c r="G403" s="2" t="n"/>
      <c r="H403" s="4">
        <f>IF(AND(F403&lt;&gt;"",G403&lt;&gt;""),G403-F403,"")</f>
        <v/>
      </c>
      <c r="I403" s="2" t="n"/>
      <c r="J403" s="2" t="n"/>
      <c r="K403" s="4" t="n"/>
    </row>
    <row r="404">
      <c r="E404" s="2" t="n"/>
      <c r="F404" s="2" t="n"/>
      <c r="G404" s="2" t="n"/>
      <c r="H404" s="4">
        <f>IF(AND(F404&lt;&gt;"",G404&lt;&gt;""),G404-F404,"")</f>
        <v/>
      </c>
      <c r="I404" s="2" t="n"/>
      <c r="J404" s="2" t="n"/>
      <c r="K404" s="4" t="n"/>
    </row>
    <row r="405">
      <c r="E405" s="2" t="n"/>
      <c r="F405" s="2" t="n"/>
      <c r="G405" s="2" t="n"/>
      <c r="H405" s="4">
        <f>IF(AND(F405&lt;&gt;"",G405&lt;&gt;""),G405-F405,"")</f>
        <v/>
      </c>
      <c r="I405" s="2" t="n"/>
      <c r="J405" s="2" t="n"/>
      <c r="K405" s="4" t="n"/>
    </row>
    <row r="406">
      <c r="E406" s="2" t="n"/>
      <c r="F406" s="2" t="n"/>
      <c r="G406" s="2" t="n"/>
      <c r="H406" s="4">
        <f>IF(AND(F406&lt;&gt;"",G406&lt;&gt;""),G406-F406,"")</f>
        <v/>
      </c>
      <c r="I406" s="2" t="n"/>
      <c r="J406" s="2" t="n"/>
      <c r="K406" s="4" t="n"/>
    </row>
    <row r="407">
      <c r="E407" s="2" t="n"/>
      <c r="F407" s="2" t="n"/>
      <c r="G407" s="2" t="n"/>
      <c r="H407" s="4">
        <f>IF(AND(F407&lt;&gt;"",G407&lt;&gt;""),G407-F407,"")</f>
        <v/>
      </c>
      <c r="I407" s="2" t="n"/>
      <c r="J407" s="2" t="n"/>
      <c r="K407" s="4" t="n"/>
    </row>
    <row r="408">
      <c r="E408" s="2" t="n"/>
      <c r="F408" s="2" t="n"/>
      <c r="G408" s="2" t="n"/>
      <c r="H408" s="4">
        <f>IF(AND(F408&lt;&gt;"",G408&lt;&gt;""),G408-F408,"")</f>
        <v/>
      </c>
      <c r="I408" s="2" t="n"/>
      <c r="J408" s="2" t="n"/>
      <c r="K408" s="4" t="n"/>
    </row>
    <row r="409">
      <c r="E409" s="2" t="n"/>
      <c r="F409" s="2" t="n"/>
      <c r="G409" s="2" t="n"/>
      <c r="H409" s="4">
        <f>IF(AND(F409&lt;&gt;"",G409&lt;&gt;""),G409-F409,"")</f>
        <v/>
      </c>
      <c r="I409" s="2" t="n"/>
      <c r="J409" s="2" t="n"/>
      <c r="K409" s="4" t="n"/>
    </row>
    <row r="410">
      <c r="E410" s="2" t="n"/>
      <c r="F410" s="2" t="n"/>
      <c r="G410" s="2" t="n"/>
      <c r="H410" s="4">
        <f>IF(AND(F410&lt;&gt;"",G410&lt;&gt;""),G410-F410,"")</f>
        <v/>
      </c>
      <c r="I410" s="2" t="n"/>
      <c r="J410" s="2" t="n"/>
      <c r="K410" s="4" t="n"/>
    </row>
    <row r="411">
      <c r="E411" s="2" t="n"/>
      <c r="F411" s="2" t="n"/>
      <c r="G411" s="2" t="n"/>
      <c r="H411" s="4">
        <f>IF(AND(F411&lt;&gt;"",G411&lt;&gt;""),G411-F411,"")</f>
        <v/>
      </c>
      <c r="I411" s="2" t="n"/>
      <c r="J411" s="2" t="n"/>
      <c r="K411" s="4" t="n"/>
    </row>
    <row r="412">
      <c r="E412" s="2" t="n"/>
      <c r="F412" s="2" t="n"/>
      <c r="G412" s="2" t="n"/>
      <c r="H412" s="4">
        <f>IF(AND(F412&lt;&gt;"",G412&lt;&gt;""),G412-F412,"")</f>
        <v/>
      </c>
      <c r="I412" s="2" t="n"/>
      <c r="J412" s="2" t="n"/>
      <c r="K412" s="4" t="n"/>
    </row>
    <row r="413">
      <c r="E413" s="2" t="n"/>
      <c r="F413" s="2" t="n"/>
      <c r="G413" s="2" t="n"/>
      <c r="H413" s="4">
        <f>IF(AND(F413&lt;&gt;"",G413&lt;&gt;""),G413-F413,"")</f>
        <v/>
      </c>
      <c r="I413" s="2" t="n"/>
      <c r="J413" s="2" t="n"/>
      <c r="K413" s="4" t="n"/>
    </row>
    <row r="414">
      <c r="E414" s="2" t="n"/>
      <c r="F414" s="2" t="n"/>
      <c r="G414" s="2" t="n"/>
      <c r="H414" s="4">
        <f>IF(AND(F414&lt;&gt;"",G414&lt;&gt;""),G414-F414,"")</f>
        <v/>
      </c>
      <c r="I414" s="2" t="n"/>
      <c r="J414" s="2" t="n"/>
      <c r="K414" s="4" t="n"/>
    </row>
    <row r="415">
      <c r="E415" s="2" t="n"/>
      <c r="F415" s="2" t="n"/>
      <c r="G415" s="2" t="n"/>
      <c r="H415" s="4">
        <f>IF(AND(F415&lt;&gt;"",G415&lt;&gt;""),G415-F415,"")</f>
        <v/>
      </c>
      <c r="I415" s="2" t="n"/>
      <c r="J415" s="2" t="n"/>
      <c r="K415" s="4" t="n"/>
    </row>
    <row r="416">
      <c r="E416" s="2" t="n"/>
      <c r="F416" s="2" t="n"/>
      <c r="G416" s="2" t="n"/>
      <c r="H416" s="4">
        <f>IF(AND(F416&lt;&gt;"",G416&lt;&gt;""),G416-F416,"")</f>
        <v/>
      </c>
      <c r="I416" s="2" t="n"/>
      <c r="J416" s="2" t="n"/>
      <c r="K416" s="4" t="n"/>
    </row>
    <row r="417">
      <c r="E417" s="2" t="n"/>
      <c r="F417" s="2" t="n"/>
      <c r="G417" s="2" t="n"/>
      <c r="H417" s="4">
        <f>IF(AND(F417&lt;&gt;"",G417&lt;&gt;""),G417-F417,"")</f>
        <v/>
      </c>
      <c r="I417" s="2" t="n"/>
      <c r="J417" s="2" t="n"/>
      <c r="K417" s="4" t="n"/>
    </row>
    <row r="418">
      <c r="E418" s="2" t="n"/>
      <c r="F418" s="2" t="n"/>
      <c r="G418" s="2" t="n"/>
      <c r="H418" s="4">
        <f>IF(AND(F418&lt;&gt;"",G418&lt;&gt;""),G418-F418,"")</f>
        <v/>
      </c>
      <c r="I418" s="2" t="n"/>
      <c r="J418" s="2" t="n"/>
      <c r="K418" s="4" t="n"/>
    </row>
    <row r="419">
      <c r="E419" s="2" t="n"/>
      <c r="F419" s="2" t="n"/>
      <c r="G419" s="2" t="n"/>
      <c r="H419" s="4">
        <f>IF(AND(F419&lt;&gt;"",G419&lt;&gt;""),G419-F419,"")</f>
        <v/>
      </c>
      <c r="I419" s="2" t="n"/>
      <c r="J419" s="2" t="n"/>
      <c r="K419" s="4" t="n"/>
    </row>
    <row r="420">
      <c r="E420" s="2" t="n"/>
      <c r="F420" s="2" t="n"/>
      <c r="G420" s="2" t="n"/>
      <c r="H420" s="4">
        <f>IF(AND(F420&lt;&gt;"",G420&lt;&gt;""),G420-F420,"")</f>
        <v/>
      </c>
      <c r="I420" s="2" t="n"/>
      <c r="J420" s="2" t="n"/>
      <c r="K420" s="4" t="n"/>
    </row>
    <row r="421">
      <c r="E421" s="2" t="n"/>
      <c r="F421" s="2" t="n"/>
      <c r="G421" s="2" t="n"/>
      <c r="H421" s="4">
        <f>IF(AND(F421&lt;&gt;"",G421&lt;&gt;""),G421-F421,"")</f>
        <v/>
      </c>
      <c r="I421" s="2" t="n"/>
      <c r="J421" s="2" t="n"/>
      <c r="K421" s="4" t="n"/>
    </row>
    <row r="422">
      <c r="E422" s="2" t="n"/>
      <c r="F422" s="2" t="n"/>
      <c r="G422" s="2" t="n"/>
      <c r="H422" s="4">
        <f>IF(AND(F422&lt;&gt;"",G422&lt;&gt;""),G422-F422,"")</f>
        <v/>
      </c>
      <c r="I422" s="2" t="n"/>
      <c r="J422" s="2" t="n"/>
      <c r="K422" s="4" t="n"/>
    </row>
    <row r="423">
      <c r="E423" s="2" t="n"/>
      <c r="F423" s="2" t="n"/>
      <c r="G423" s="2" t="n"/>
      <c r="H423" s="4">
        <f>IF(AND(F423&lt;&gt;"",G423&lt;&gt;""),G423-F423,"")</f>
        <v/>
      </c>
      <c r="I423" s="2" t="n"/>
      <c r="J423" s="2" t="n"/>
      <c r="K423" s="4" t="n"/>
    </row>
    <row r="424">
      <c r="E424" s="2" t="n"/>
      <c r="F424" s="2" t="n"/>
      <c r="G424" s="2" t="n"/>
      <c r="H424" s="4">
        <f>IF(AND(F424&lt;&gt;"",G424&lt;&gt;""),G424-F424,"")</f>
        <v/>
      </c>
      <c r="I424" s="2" t="n"/>
      <c r="J424" s="2" t="n"/>
      <c r="K424" s="4" t="n"/>
    </row>
    <row r="425">
      <c r="E425" s="2" t="n"/>
      <c r="F425" s="2" t="n"/>
      <c r="G425" s="2" t="n"/>
      <c r="H425" s="4">
        <f>IF(AND(F425&lt;&gt;"",G425&lt;&gt;""),G425-F425,"")</f>
        <v/>
      </c>
      <c r="I425" s="2" t="n"/>
      <c r="J425" s="2" t="n"/>
      <c r="K425" s="4" t="n"/>
    </row>
    <row r="426">
      <c r="E426" s="2" t="n"/>
      <c r="F426" s="2" t="n"/>
      <c r="G426" s="2" t="n"/>
      <c r="H426" s="4">
        <f>IF(AND(F426&lt;&gt;"",G426&lt;&gt;""),G426-F426,"")</f>
        <v/>
      </c>
      <c r="I426" s="2" t="n"/>
      <c r="J426" s="2" t="n"/>
      <c r="K426" s="4" t="n"/>
    </row>
    <row r="427">
      <c r="E427" s="2" t="n"/>
      <c r="F427" s="2" t="n"/>
      <c r="G427" s="2" t="n"/>
      <c r="H427" s="4">
        <f>IF(AND(F427&lt;&gt;"",G427&lt;&gt;""),G427-F427,"")</f>
        <v/>
      </c>
      <c r="I427" s="2" t="n"/>
      <c r="J427" s="2" t="n"/>
      <c r="K427" s="4" t="n"/>
    </row>
    <row r="428">
      <c r="E428" s="2" t="n"/>
      <c r="F428" s="2" t="n"/>
      <c r="G428" s="2" t="n"/>
      <c r="H428" s="4">
        <f>IF(AND(F428&lt;&gt;"",G428&lt;&gt;""),G428-F428,"")</f>
        <v/>
      </c>
      <c r="I428" s="2" t="n"/>
      <c r="J428" s="2" t="n"/>
      <c r="K428" s="4" t="n"/>
    </row>
    <row r="429">
      <c r="E429" s="2" t="n"/>
      <c r="F429" s="2" t="n"/>
      <c r="G429" s="2" t="n"/>
      <c r="H429" s="4">
        <f>IF(AND(F429&lt;&gt;"",G429&lt;&gt;""),G429-F429,"")</f>
        <v/>
      </c>
      <c r="I429" s="2" t="n"/>
      <c r="J429" s="2" t="n"/>
      <c r="K429" s="4" t="n"/>
    </row>
    <row r="430">
      <c r="E430" s="2" t="n"/>
      <c r="F430" s="2" t="n"/>
      <c r="G430" s="2" t="n"/>
      <c r="H430" s="4">
        <f>IF(AND(F430&lt;&gt;"",G430&lt;&gt;""),G430-F430,"")</f>
        <v/>
      </c>
      <c r="I430" s="2" t="n"/>
      <c r="J430" s="2" t="n"/>
      <c r="K430" s="4" t="n"/>
    </row>
    <row r="431">
      <c r="E431" s="2" t="n"/>
      <c r="F431" s="2" t="n"/>
      <c r="G431" s="2" t="n"/>
      <c r="H431" s="4">
        <f>IF(AND(F431&lt;&gt;"",G431&lt;&gt;""),G431-F431,"")</f>
        <v/>
      </c>
      <c r="I431" s="2" t="n"/>
      <c r="J431" s="2" t="n"/>
      <c r="K431" s="4" t="n"/>
    </row>
    <row r="432">
      <c r="E432" s="2" t="n"/>
      <c r="F432" s="2" t="n"/>
      <c r="G432" s="2" t="n"/>
      <c r="H432" s="4">
        <f>IF(AND(F432&lt;&gt;"",G432&lt;&gt;""),G432-F432,"")</f>
        <v/>
      </c>
      <c r="I432" s="2" t="n"/>
      <c r="J432" s="2" t="n"/>
      <c r="K432" s="4" t="n"/>
    </row>
    <row r="433">
      <c r="E433" s="2" t="n"/>
      <c r="F433" s="2" t="n"/>
      <c r="G433" s="2" t="n"/>
      <c r="H433" s="4">
        <f>IF(AND(F433&lt;&gt;"",G433&lt;&gt;""),G433-F433,"")</f>
        <v/>
      </c>
      <c r="I433" s="2" t="n"/>
      <c r="J433" s="2" t="n"/>
      <c r="K433" s="4" t="n"/>
    </row>
    <row r="434">
      <c r="E434" s="2" t="n"/>
      <c r="F434" s="2" t="n"/>
      <c r="G434" s="2" t="n"/>
      <c r="H434" s="4">
        <f>IF(AND(F434&lt;&gt;"",G434&lt;&gt;""),G434-F434,"")</f>
        <v/>
      </c>
      <c r="I434" s="2" t="n"/>
      <c r="J434" s="2" t="n"/>
      <c r="K434" s="4" t="n"/>
    </row>
    <row r="435">
      <c r="E435" s="2" t="n"/>
      <c r="F435" s="2" t="n"/>
      <c r="G435" s="2" t="n"/>
      <c r="H435" s="4">
        <f>IF(AND(F435&lt;&gt;"",G435&lt;&gt;""),G435-F435,"")</f>
        <v/>
      </c>
      <c r="I435" s="2" t="n"/>
      <c r="J435" s="2" t="n"/>
      <c r="K435" s="4" t="n"/>
    </row>
    <row r="436">
      <c r="E436" s="2" t="n"/>
      <c r="F436" s="2" t="n"/>
      <c r="G436" s="2" t="n"/>
      <c r="H436" s="4">
        <f>IF(AND(F436&lt;&gt;"",G436&lt;&gt;""),G436-F436,"")</f>
        <v/>
      </c>
      <c r="I436" s="2" t="n"/>
      <c r="J436" s="2" t="n"/>
      <c r="K436" s="4" t="n"/>
    </row>
    <row r="437">
      <c r="E437" s="2" t="n"/>
      <c r="F437" s="2" t="n"/>
      <c r="G437" s="2" t="n"/>
      <c r="H437" s="4">
        <f>IF(AND(F437&lt;&gt;"",G437&lt;&gt;""),G437-F437,"")</f>
        <v/>
      </c>
      <c r="I437" s="2" t="n"/>
      <c r="J437" s="2" t="n"/>
      <c r="K437" s="4" t="n"/>
    </row>
    <row r="438">
      <c r="E438" s="2" t="n"/>
      <c r="F438" s="2" t="n"/>
      <c r="G438" s="2" t="n"/>
      <c r="H438" s="4">
        <f>IF(AND(F438&lt;&gt;"",G438&lt;&gt;""),G438-F438,"")</f>
        <v/>
      </c>
      <c r="I438" s="2" t="n"/>
      <c r="J438" s="2" t="n"/>
      <c r="K438" s="4" t="n"/>
    </row>
    <row r="439">
      <c r="E439" s="2" t="n"/>
      <c r="F439" s="2" t="n"/>
      <c r="G439" s="2" t="n"/>
      <c r="H439" s="4">
        <f>IF(AND(F439&lt;&gt;"",G439&lt;&gt;""),G439-F439,"")</f>
        <v/>
      </c>
      <c r="I439" s="2" t="n"/>
      <c r="J439" s="2" t="n"/>
      <c r="K439" s="4" t="n"/>
    </row>
    <row r="440">
      <c r="E440" s="2" t="n"/>
      <c r="F440" s="2" t="n"/>
      <c r="G440" s="2" t="n"/>
      <c r="H440" s="4">
        <f>IF(AND(F440&lt;&gt;"",G440&lt;&gt;""),G440-F440,"")</f>
        <v/>
      </c>
      <c r="I440" s="2" t="n"/>
      <c r="J440" s="2" t="n"/>
      <c r="K440" s="4" t="n"/>
    </row>
    <row r="441">
      <c r="E441" s="2" t="n"/>
      <c r="F441" s="2" t="n"/>
      <c r="G441" s="2" t="n"/>
      <c r="H441" s="4">
        <f>IF(AND(F441&lt;&gt;"",G441&lt;&gt;""),G441-F441,"")</f>
        <v/>
      </c>
      <c r="I441" s="2" t="n"/>
      <c r="J441" s="2" t="n"/>
      <c r="K441" s="4" t="n"/>
    </row>
    <row r="442">
      <c r="E442" s="2" t="n"/>
      <c r="F442" s="2" t="n"/>
      <c r="G442" s="2" t="n"/>
      <c r="H442" s="4">
        <f>IF(AND(F442&lt;&gt;"",G442&lt;&gt;""),G442-F442,"")</f>
        <v/>
      </c>
      <c r="I442" s="2" t="n"/>
      <c r="J442" s="2" t="n"/>
      <c r="K442" s="4" t="n"/>
    </row>
    <row r="443">
      <c r="E443" s="2" t="n"/>
      <c r="F443" s="2" t="n"/>
      <c r="G443" s="2" t="n"/>
      <c r="H443" s="4">
        <f>IF(AND(F443&lt;&gt;"",G443&lt;&gt;""),G443-F443,"")</f>
        <v/>
      </c>
      <c r="I443" s="2" t="n"/>
      <c r="J443" s="2" t="n"/>
      <c r="K443" s="4" t="n"/>
    </row>
    <row r="444">
      <c r="E444" s="2" t="n"/>
      <c r="F444" s="2" t="n"/>
      <c r="G444" s="2" t="n"/>
      <c r="H444" s="4">
        <f>IF(AND(F444&lt;&gt;"",G444&lt;&gt;""),G444-F444,"")</f>
        <v/>
      </c>
      <c r="I444" s="2" t="n"/>
      <c r="J444" s="2" t="n"/>
      <c r="K444" s="4" t="n"/>
    </row>
    <row r="445">
      <c r="E445" s="2" t="n"/>
      <c r="F445" s="2" t="n"/>
      <c r="G445" s="2" t="n"/>
      <c r="H445" s="4">
        <f>IF(AND(F445&lt;&gt;"",G445&lt;&gt;""),G445-F445,"")</f>
        <v/>
      </c>
      <c r="I445" s="2" t="n"/>
      <c r="J445" s="2" t="n"/>
      <c r="K445" s="4" t="n"/>
    </row>
    <row r="446">
      <c r="E446" s="2" t="n"/>
      <c r="F446" s="2" t="n"/>
      <c r="G446" s="2" t="n"/>
      <c r="H446" s="4">
        <f>IF(AND(F446&lt;&gt;"",G446&lt;&gt;""),G446-F446,"")</f>
        <v/>
      </c>
      <c r="I446" s="2" t="n"/>
      <c r="J446" s="2" t="n"/>
      <c r="K446" s="4" t="n"/>
    </row>
    <row r="447">
      <c r="E447" s="2" t="n"/>
      <c r="F447" s="2" t="n"/>
      <c r="G447" s="2" t="n"/>
      <c r="H447" s="4">
        <f>IF(AND(F447&lt;&gt;"",G447&lt;&gt;""),G447-F447,"")</f>
        <v/>
      </c>
      <c r="I447" s="2" t="n"/>
      <c r="J447" s="2" t="n"/>
      <c r="K447" s="4" t="n"/>
    </row>
    <row r="448">
      <c r="E448" s="2" t="n"/>
      <c r="F448" s="2" t="n"/>
      <c r="G448" s="2" t="n"/>
      <c r="H448" s="4">
        <f>IF(AND(F448&lt;&gt;"",G448&lt;&gt;""),G448-F448,"")</f>
        <v/>
      </c>
      <c r="I448" s="2" t="n"/>
      <c r="J448" s="2" t="n"/>
      <c r="K448" s="4" t="n"/>
    </row>
    <row r="449">
      <c r="E449" s="2" t="n"/>
      <c r="F449" s="2" t="n"/>
      <c r="G449" s="2" t="n"/>
      <c r="H449" s="4">
        <f>IF(AND(F449&lt;&gt;"",G449&lt;&gt;""),G449-F449,"")</f>
        <v/>
      </c>
      <c r="I449" s="2" t="n"/>
      <c r="J449" s="2" t="n"/>
      <c r="K449" s="4" t="n"/>
    </row>
    <row r="450">
      <c r="E450" s="2" t="n"/>
      <c r="F450" s="2" t="n"/>
      <c r="G450" s="2" t="n"/>
      <c r="H450" s="4">
        <f>IF(AND(F450&lt;&gt;"",G450&lt;&gt;""),G450-F450,"")</f>
        <v/>
      </c>
      <c r="I450" s="2" t="n"/>
      <c r="J450" s="2" t="n"/>
      <c r="K450" s="4" t="n"/>
    </row>
    <row r="451">
      <c r="E451" s="2" t="n"/>
      <c r="F451" s="2" t="n"/>
      <c r="G451" s="2" t="n"/>
      <c r="H451" s="4">
        <f>IF(AND(F451&lt;&gt;"",G451&lt;&gt;""),G451-F451,"")</f>
        <v/>
      </c>
      <c r="I451" s="2" t="n"/>
      <c r="J451" s="2" t="n"/>
      <c r="K451" s="4" t="n"/>
    </row>
    <row r="452">
      <c r="E452" s="2" t="n"/>
      <c r="F452" s="2" t="n"/>
      <c r="G452" s="2" t="n"/>
      <c r="H452" s="4">
        <f>IF(AND(F452&lt;&gt;"",G452&lt;&gt;""),G452-F452,"")</f>
        <v/>
      </c>
      <c r="I452" s="2" t="n"/>
      <c r="J452" s="2" t="n"/>
      <c r="K452" s="4" t="n"/>
    </row>
    <row r="453">
      <c r="E453" s="2" t="n"/>
      <c r="F453" s="2" t="n"/>
      <c r="G453" s="2" t="n"/>
      <c r="H453" s="4">
        <f>IF(AND(F453&lt;&gt;"",G453&lt;&gt;""),G453-F453,"")</f>
        <v/>
      </c>
      <c r="I453" s="2" t="n"/>
      <c r="J453" s="2" t="n"/>
      <c r="K453" s="4" t="n"/>
    </row>
    <row r="454">
      <c r="E454" s="2" t="n"/>
      <c r="F454" s="2" t="n"/>
      <c r="G454" s="2" t="n"/>
      <c r="H454" s="4">
        <f>IF(AND(F454&lt;&gt;"",G454&lt;&gt;""),G454-F454,"")</f>
        <v/>
      </c>
      <c r="I454" s="2" t="n"/>
      <c r="J454" s="2" t="n"/>
      <c r="K454" s="4" t="n"/>
    </row>
    <row r="455">
      <c r="E455" s="2" t="n"/>
      <c r="F455" s="2" t="n"/>
      <c r="G455" s="2" t="n"/>
      <c r="H455" s="4">
        <f>IF(AND(F455&lt;&gt;"",G455&lt;&gt;""),G455-F455,"")</f>
        <v/>
      </c>
      <c r="I455" s="2" t="n"/>
      <c r="J455" s="2" t="n"/>
      <c r="K455" s="4" t="n"/>
    </row>
    <row r="456">
      <c r="E456" s="2" t="n"/>
      <c r="F456" s="2" t="n"/>
      <c r="G456" s="2" t="n"/>
      <c r="H456" s="4">
        <f>IF(AND(F456&lt;&gt;"",G456&lt;&gt;""),G456-F456,"")</f>
        <v/>
      </c>
      <c r="I456" s="2" t="n"/>
      <c r="J456" s="2" t="n"/>
      <c r="K456" s="4" t="n"/>
    </row>
    <row r="457">
      <c r="E457" s="2" t="n"/>
      <c r="F457" s="2" t="n"/>
      <c r="G457" s="2" t="n"/>
      <c r="H457" s="4">
        <f>IF(AND(F457&lt;&gt;"",G457&lt;&gt;""),G457-F457,"")</f>
        <v/>
      </c>
      <c r="I457" s="2" t="n"/>
      <c r="J457" s="2" t="n"/>
      <c r="K457" s="4" t="n"/>
    </row>
    <row r="458">
      <c r="E458" s="2" t="n"/>
      <c r="F458" s="2" t="n"/>
      <c r="G458" s="2" t="n"/>
      <c r="H458" s="4">
        <f>IF(AND(F458&lt;&gt;"",G458&lt;&gt;""),G458-F458,"")</f>
        <v/>
      </c>
      <c r="I458" s="2" t="n"/>
      <c r="J458" s="2" t="n"/>
      <c r="K458" s="4" t="n"/>
    </row>
    <row r="459">
      <c r="E459" s="2" t="n"/>
      <c r="F459" s="2" t="n"/>
      <c r="G459" s="2" t="n"/>
      <c r="H459" s="4">
        <f>IF(AND(F459&lt;&gt;"",G459&lt;&gt;""),G459-F459,"")</f>
        <v/>
      </c>
      <c r="I459" s="2" t="n"/>
      <c r="J459" s="2" t="n"/>
      <c r="K459" s="4" t="n"/>
    </row>
    <row r="460">
      <c r="E460" s="2" t="n"/>
      <c r="F460" s="2" t="n"/>
      <c r="G460" s="2" t="n"/>
      <c r="H460" s="4">
        <f>IF(AND(F460&lt;&gt;"",G460&lt;&gt;""),G460-F460,"")</f>
        <v/>
      </c>
      <c r="I460" s="2" t="n"/>
      <c r="J460" s="2" t="n"/>
      <c r="K460" s="4" t="n"/>
    </row>
    <row r="461">
      <c r="E461" s="2" t="n"/>
      <c r="F461" s="2" t="n"/>
      <c r="G461" s="2" t="n"/>
      <c r="H461" s="4">
        <f>IF(AND(F461&lt;&gt;"",G461&lt;&gt;""),G461-F461,"")</f>
        <v/>
      </c>
      <c r="I461" s="2" t="n"/>
      <c r="J461" s="2" t="n"/>
      <c r="K461" s="4" t="n"/>
    </row>
    <row r="462">
      <c r="E462" s="2" t="n"/>
      <c r="F462" s="2" t="n"/>
      <c r="G462" s="2" t="n"/>
      <c r="H462" s="4">
        <f>IF(AND(F462&lt;&gt;"",G462&lt;&gt;""),G462-F462,"")</f>
        <v/>
      </c>
      <c r="I462" s="2" t="n"/>
      <c r="J462" s="2" t="n"/>
      <c r="K462" s="4" t="n"/>
    </row>
    <row r="463">
      <c r="E463" s="2" t="n"/>
      <c r="F463" s="2" t="n"/>
      <c r="G463" s="2" t="n"/>
      <c r="H463" s="4">
        <f>IF(AND(F463&lt;&gt;"",G463&lt;&gt;""),G463-F463,"")</f>
        <v/>
      </c>
      <c r="I463" s="2" t="n"/>
      <c r="J463" s="2" t="n"/>
      <c r="K463" s="4" t="n"/>
    </row>
    <row r="464">
      <c r="E464" s="2" t="n"/>
      <c r="F464" s="2" t="n"/>
      <c r="G464" s="2" t="n"/>
      <c r="H464" s="4">
        <f>IF(AND(F464&lt;&gt;"",G464&lt;&gt;""),G464-F464,"")</f>
        <v/>
      </c>
      <c r="I464" s="2" t="n"/>
      <c r="J464" s="2" t="n"/>
      <c r="K464" s="4" t="n"/>
    </row>
    <row r="465">
      <c r="E465" s="2" t="n"/>
      <c r="F465" s="2" t="n"/>
      <c r="G465" s="2" t="n"/>
      <c r="H465" s="4">
        <f>IF(AND(F465&lt;&gt;"",G465&lt;&gt;""),G465-F465,"")</f>
        <v/>
      </c>
      <c r="I465" s="2" t="n"/>
      <c r="J465" s="2" t="n"/>
      <c r="K465" s="4" t="n"/>
    </row>
    <row r="466">
      <c r="E466" s="2" t="n"/>
      <c r="F466" s="2" t="n"/>
      <c r="G466" s="2" t="n"/>
      <c r="H466" s="4">
        <f>IF(AND(F466&lt;&gt;"",G466&lt;&gt;""),G466-F466,"")</f>
        <v/>
      </c>
      <c r="I466" s="2" t="n"/>
      <c r="J466" s="2" t="n"/>
      <c r="K466" s="4" t="n"/>
    </row>
    <row r="467">
      <c r="E467" s="2" t="n"/>
      <c r="F467" s="2" t="n"/>
      <c r="G467" s="2" t="n"/>
      <c r="H467" s="4">
        <f>IF(AND(F467&lt;&gt;"",G467&lt;&gt;""),G467-F467,"")</f>
        <v/>
      </c>
      <c r="I467" s="2" t="n"/>
      <c r="J467" s="2" t="n"/>
      <c r="K467" s="4" t="n"/>
    </row>
    <row r="468">
      <c r="E468" s="2" t="n"/>
      <c r="F468" s="2" t="n"/>
      <c r="G468" s="2" t="n"/>
      <c r="H468" s="4">
        <f>IF(AND(F468&lt;&gt;"",G468&lt;&gt;""),G468-F468,"")</f>
        <v/>
      </c>
      <c r="I468" s="2" t="n"/>
      <c r="J468" s="2" t="n"/>
      <c r="K468" s="4" t="n"/>
    </row>
    <row r="469">
      <c r="E469" s="2" t="n"/>
      <c r="F469" s="2" t="n"/>
      <c r="G469" s="2" t="n"/>
      <c r="H469" s="4">
        <f>IF(AND(F469&lt;&gt;"",G469&lt;&gt;""),G469-F469,"")</f>
        <v/>
      </c>
      <c r="I469" s="2" t="n"/>
      <c r="J469" s="2" t="n"/>
      <c r="K469" s="4" t="n"/>
    </row>
    <row r="470">
      <c r="E470" s="2" t="n"/>
      <c r="F470" s="2" t="n"/>
      <c r="G470" s="2" t="n"/>
      <c r="H470" s="4">
        <f>IF(AND(F470&lt;&gt;"",G470&lt;&gt;""),G470-F470,"")</f>
        <v/>
      </c>
      <c r="I470" s="2" t="n"/>
      <c r="J470" s="2" t="n"/>
      <c r="K470" s="4" t="n"/>
    </row>
    <row r="471">
      <c r="E471" s="2" t="n"/>
      <c r="F471" s="2" t="n"/>
      <c r="G471" s="2" t="n"/>
      <c r="H471" s="4">
        <f>IF(AND(F471&lt;&gt;"",G471&lt;&gt;""),G471-F471,"")</f>
        <v/>
      </c>
      <c r="I471" s="2" t="n"/>
      <c r="J471" s="2" t="n"/>
      <c r="K471" s="4" t="n"/>
    </row>
    <row r="472">
      <c r="E472" s="2" t="n"/>
      <c r="F472" s="2" t="n"/>
      <c r="G472" s="2" t="n"/>
      <c r="H472" s="4">
        <f>IF(AND(F472&lt;&gt;"",G472&lt;&gt;""),G472-F472,"")</f>
        <v/>
      </c>
      <c r="I472" s="2" t="n"/>
      <c r="J472" s="2" t="n"/>
      <c r="K472" s="4" t="n"/>
    </row>
    <row r="473">
      <c r="E473" s="2" t="n"/>
      <c r="F473" s="2" t="n"/>
      <c r="G473" s="2" t="n"/>
      <c r="H473" s="4">
        <f>IF(AND(F473&lt;&gt;"",G473&lt;&gt;""),G473-F473,"")</f>
        <v/>
      </c>
      <c r="I473" s="2" t="n"/>
      <c r="J473" s="2" t="n"/>
      <c r="K473" s="4" t="n"/>
    </row>
    <row r="474">
      <c r="E474" s="2" t="n"/>
      <c r="F474" s="2" t="n"/>
      <c r="G474" s="2" t="n"/>
      <c r="H474" s="4">
        <f>IF(AND(F474&lt;&gt;"",G474&lt;&gt;""),G474-F474,"")</f>
        <v/>
      </c>
      <c r="I474" s="2" t="n"/>
      <c r="J474" s="2" t="n"/>
      <c r="K474" s="4" t="n"/>
    </row>
    <row r="475">
      <c r="E475" s="2" t="n"/>
      <c r="F475" s="2" t="n"/>
      <c r="G475" s="2" t="n"/>
      <c r="H475" s="4">
        <f>IF(AND(F475&lt;&gt;"",G475&lt;&gt;""),G475-F475,"")</f>
        <v/>
      </c>
      <c r="I475" s="2" t="n"/>
      <c r="J475" s="2" t="n"/>
      <c r="K475" s="4" t="n"/>
    </row>
    <row r="476">
      <c r="E476" s="2" t="n"/>
      <c r="F476" s="2" t="n"/>
      <c r="G476" s="2" t="n"/>
      <c r="H476" s="4">
        <f>IF(AND(F476&lt;&gt;"",G476&lt;&gt;""),G476-F476,"")</f>
        <v/>
      </c>
      <c r="I476" s="2" t="n"/>
      <c r="J476" s="2" t="n"/>
      <c r="K476" s="4" t="n"/>
    </row>
    <row r="477">
      <c r="E477" s="2" t="n"/>
      <c r="F477" s="2" t="n"/>
      <c r="G477" s="2" t="n"/>
      <c r="H477" s="4">
        <f>IF(AND(F477&lt;&gt;"",G477&lt;&gt;""),G477-F477,"")</f>
        <v/>
      </c>
      <c r="I477" s="2" t="n"/>
      <c r="J477" s="2" t="n"/>
      <c r="K477" s="4" t="n"/>
    </row>
    <row r="478">
      <c r="E478" s="2" t="n"/>
      <c r="F478" s="2" t="n"/>
      <c r="G478" s="2" t="n"/>
      <c r="H478" s="4">
        <f>IF(AND(F478&lt;&gt;"",G478&lt;&gt;""),G478-F478,"")</f>
        <v/>
      </c>
      <c r="I478" s="2" t="n"/>
      <c r="J478" s="2" t="n"/>
      <c r="K478" s="4" t="n"/>
    </row>
    <row r="479">
      <c r="E479" s="2" t="n"/>
      <c r="F479" s="2" t="n"/>
      <c r="G479" s="2" t="n"/>
      <c r="H479" s="4">
        <f>IF(AND(F479&lt;&gt;"",G479&lt;&gt;""),G479-F479,"")</f>
        <v/>
      </c>
      <c r="I479" s="2" t="n"/>
      <c r="J479" s="2" t="n"/>
      <c r="K479" s="4" t="n"/>
    </row>
    <row r="480">
      <c r="E480" s="2" t="n"/>
      <c r="F480" s="2" t="n"/>
      <c r="G480" s="2" t="n"/>
      <c r="H480" s="4">
        <f>IF(AND(F480&lt;&gt;"",G480&lt;&gt;""),G480-F480,"")</f>
        <v/>
      </c>
      <c r="I480" s="2" t="n"/>
      <c r="J480" s="2" t="n"/>
      <c r="K480" s="4" t="n"/>
    </row>
    <row r="481">
      <c r="E481" s="2" t="n"/>
      <c r="F481" s="2" t="n"/>
      <c r="G481" s="2" t="n"/>
      <c r="H481" s="4">
        <f>IF(AND(F481&lt;&gt;"",G481&lt;&gt;""),G481-F481,"")</f>
        <v/>
      </c>
      <c r="I481" s="2" t="n"/>
      <c r="J481" s="2" t="n"/>
      <c r="K481" s="4" t="n"/>
    </row>
    <row r="482">
      <c r="E482" s="2" t="n"/>
      <c r="F482" s="2" t="n"/>
      <c r="G482" s="2" t="n"/>
      <c r="H482" s="4">
        <f>IF(AND(F482&lt;&gt;"",G482&lt;&gt;""),G482-F482,"")</f>
        <v/>
      </c>
      <c r="I482" s="2" t="n"/>
      <c r="J482" s="2" t="n"/>
      <c r="K482" s="4" t="n"/>
    </row>
    <row r="483">
      <c r="E483" s="2" t="n"/>
      <c r="F483" s="2" t="n"/>
      <c r="G483" s="2" t="n"/>
      <c r="H483" s="4">
        <f>IF(AND(F483&lt;&gt;"",G483&lt;&gt;""),G483-F483,"")</f>
        <v/>
      </c>
      <c r="I483" s="2" t="n"/>
      <c r="J483" s="2" t="n"/>
      <c r="K483" s="4" t="n"/>
    </row>
    <row r="484">
      <c r="E484" s="2" t="n"/>
      <c r="F484" s="2" t="n"/>
      <c r="G484" s="2" t="n"/>
      <c r="H484" s="4">
        <f>IF(AND(F484&lt;&gt;"",G484&lt;&gt;""),G484-F484,"")</f>
        <v/>
      </c>
      <c r="I484" s="2" t="n"/>
      <c r="J484" s="2" t="n"/>
      <c r="K484" s="4" t="n"/>
    </row>
    <row r="485">
      <c r="E485" s="2" t="n"/>
      <c r="F485" s="2" t="n"/>
      <c r="G485" s="2" t="n"/>
      <c r="H485" s="4">
        <f>IF(AND(F485&lt;&gt;"",G485&lt;&gt;""),G485-F485,"")</f>
        <v/>
      </c>
      <c r="I485" s="2" t="n"/>
      <c r="J485" s="2" t="n"/>
      <c r="K485" s="4" t="n"/>
    </row>
    <row r="486">
      <c r="E486" s="2" t="n"/>
      <c r="F486" s="2" t="n"/>
      <c r="G486" s="2" t="n"/>
      <c r="H486" s="4">
        <f>IF(AND(F486&lt;&gt;"",G486&lt;&gt;""),G486-F486,"")</f>
        <v/>
      </c>
      <c r="I486" s="2" t="n"/>
      <c r="J486" s="2" t="n"/>
      <c r="K486" s="4" t="n"/>
    </row>
    <row r="487">
      <c r="E487" s="2" t="n"/>
      <c r="F487" s="2" t="n"/>
      <c r="G487" s="2" t="n"/>
      <c r="H487" s="4">
        <f>IF(AND(F487&lt;&gt;"",G487&lt;&gt;""),G487-F487,"")</f>
        <v/>
      </c>
      <c r="I487" s="2" t="n"/>
      <c r="J487" s="2" t="n"/>
      <c r="K487" s="4" t="n"/>
    </row>
    <row r="488">
      <c r="E488" s="2" t="n"/>
      <c r="F488" s="2" t="n"/>
      <c r="G488" s="2" t="n"/>
      <c r="H488" s="4">
        <f>IF(AND(F488&lt;&gt;"",G488&lt;&gt;""),G488-F488,"")</f>
        <v/>
      </c>
      <c r="I488" s="2" t="n"/>
      <c r="J488" s="2" t="n"/>
      <c r="K488" s="4" t="n"/>
    </row>
    <row r="489">
      <c r="E489" s="2" t="n"/>
      <c r="F489" s="2" t="n"/>
      <c r="G489" s="2" t="n"/>
      <c r="H489" s="4">
        <f>IF(AND(F489&lt;&gt;"",G489&lt;&gt;""),G489-F489,"")</f>
        <v/>
      </c>
      <c r="I489" s="2" t="n"/>
      <c r="J489" s="2" t="n"/>
      <c r="K489" s="4" t="n"/>
    </row>
    <row r="490">
      <c r="E490" s="2" t="n"/>
      <c r="F490" s="2" t="n"/>
      <c r="G490" s="2" t="n"/>
      <c r="H490" s="4">
        <f>IF(AND(F490&lt;&gt;"",G490&lt;&gt;""),G490-F490,"")</f>
        <v/>
      </c>
      <c r="I490" s="2" t="n"/>
      <c r="J490" s="2" t="n"/>
      <c r="K490" s="4" t="n"/>
    </row>
    <row r="491">
      <c r="E491" s="2" t="n"/>
      <c r="F491" s="2" t="n"/>
      <c r="G491" s="2" t="n"/>
      <c r="H491" s="4">
        <f>IF(AND(F491&lt;&gt;"",G491&lt;&gt;""),G491-F491,"")</f>
        <v/>
      </c>
      <c r="I491" s="2" t="n"/>
      <c r="J491" s="2" t="n"/>
      <c r="K491" s="4" t="n"/>
    </row>
    <row r="492">
      <c r="E492" s="2" t="n"/>
      <c r="F492" s="2" t="n"/>
      <c r="G492" s="2" t="n"/>
      <c r="H492" s="4">
        <f>IF(AND(F492&lt;&gt;"",G492&lt;&gt;""),G492-F492,"")</f>
        <v/>
      </c>
      <c r="I492" s="2" t="n"/>
      <c r="J492" s="2" t="n"/>
      <c r="K492" s="4" t="n"/>
    </row>
    <row r="493">
      <c r="E493" s="2" t="n"/>
      <c r="F493" s="2" t="n"/>
      <c r="G493" s="2" t="n"/>
      <c r="H493" s="4">
        <f>IF(AND(F493&lt;&gt;"",G493&lt;&gt;""),G493-F493,"")</f>
        <v/>
      </c>
      <c r="I493" s="2" t="n"/>
      <c r="J493" s="2" t="n"/>
      <c r="K493" s="4" t="n"/>
    </row>
    <row r="494">
      <c r="E494" s="2" t="n"/>
      <c r="F494" s="2" t="n"/>
      <c r="G494" s="2" t="n"/>
      <c r="H494" s="4">
        <f>IF(AND(F494&lt;&gt;"",G494&lt;&gt;""),G494-F494,"")</f>
        <v/>
      </c>
      <c r="I494" s="2" t="n"/>
      <c r="J494" s="2" t="n"/>
      <c r="K494" s="4" t="n"/>
    </row>
    <row r="495">
      <c r="E495" s="2" t="n"/>
      <c r="F495" s="2" t="n"/>
      <c r="G495" s="2" t="n"/>
      <c r="H495" s="4">
        <f>IF(AND(F495&lt;&gt;"",G495&lt;&gt;""),G495-F495,"")</f>
        <v/>
      </c>
      <c r="I495" s="2" t="n"/>
      <c r="J495" s="2" t="n"/>
      <c r="K495" s="4" t="n"/>
    </row>
    <row r="496">
      <c r="E496" s="2" t="n"/>
      <c r="F496" s="2" t="n"/>
      <c r="G496" s="2" t="n"/>
      <c r="H496" s="4">
        <f>IF(AND(F496&lt;&gt;"",G496&lt;&gt;""),G496-F496,"")</f>
        <v/>
      </c>
      <c r="I496" s="2" t="n"/>
      <c r="J496" s="2" t="n"/>
      <c r="K496" s="4" t="n"/>
    </row>
    <row r="497">
      <c r="E497" s="2" t="n"/>
      <c r="F497" s="2" t="n"/>
      <c r="G497" s="2" t="n"/>
      <c r="H497" s="4">
        <f>IF(AND(F497&lt;&gt;"",G497&lt;&gt;""),G497-F497,"")</f>
        <v/>
      </c>
      <c r="I497" s="2" t="n"/>
      <c r="J497" s="2" t="n"/>
      <c r="K497" s="4" t="n"/>
    </row>
    <row r="498">
      <c r="E498" s="2" t="n"/>
      <c r="F498" s="2" t="n"/>
      <c r="G498" s="2" t="n"/>
      <c r="H498" s="4">
        <f>IF(AND(F498&lt;&gt;"",G498&lt;&gt;""),G498-F498,"")</f>
        <v/>
      </c>
      <c r="I498" s="2" t="n"/>
      <c r="J498" s="2" t="n"/>
      <c r="K498" s="4" t="n"/>
    </row>
    <row r="499">
      <c r="E499" s="2" t="n"/>
      <c r="F499" s="2" t="n"/>
      <c r="G499" s="2" t="n"/>
      <c r="H499" s="4">
        <f>IF(AND(F499&lt;&gt;"",G499&lt;&gt;""),G499-F499,"")</f>
        <v/>
      </c>
      <c r="I499" s="2" t="n"/>
      <c r="J499" s="2" t="n"/>
      <c r="K499" s="4" t="n"/>
    </row>
    <row r="500">
      <c r="E500" s="2" t="n"/>
      <c r="F500" s="2" t="n"/>
      <c r="G500" s="2" t="n"/>
      <c r="H500" s="4">
        <f>IF(AND(F500&lt;&gt;"",G500&lt;&gt;""),G500-F500,"")</f>
        <v/>
      </c>
      <c r="I500" s="2" t="n"/>
      <c r="J500" s="2" t="n"/>
      <c r="K500" s="4" t="n"/>
    </row>
    <row r="501">
      <c r="E501" s="2" t="n"/>
      <c r="F501" s="2" t="n"/>
      <c r="G501" s="2" t="n"/>
      <c r="H501" s="4">
        <f>IF(AND(F501&lt;&gt;"",G501&lt;&gt;""),G501-F501,"")</f>
        <v/>
      </c>
      <c r="I501" s="2" t="n"/>
      <c r="J501" s="2" t="n"/>
      <c r="K501" s="4" t="n"/>
    </row>
    <row r="502">
      <c r="E502" s="2" t="n"/>
      <c r="F502" s="2" t="n"/>
      <c r="G502" s="2" t="n"/>
      <c r="H502" s="4">
        <f>IF(AND(F502&lt;&gt;"",G502&lt;&gt;""),G502-F502,"")</f>
        <v/>
      </c>
      <c r="I502" s="2" t="n"/>
      <c r="J502" s="2" t="n"/>
      <c r="K502" s="4" t="n"/>
    </row>
    <row r="503">
      <c r="E503" s="2" t="n"/>
      <c r="F503" s="2" t="n"/>
      <c r="G503" s="2" t="n"/>
      <c r="H503" s="4">
        <f>IF(AND(F503&lt;&gt;"",G503&lt;&gt;""),G503-F503,"")</f>
        <v/>
      </c>
      <c r="I503" s="2" t="n"/>
      <c r="J503" s="2" t="n"/>
      <c r="K503" s="4" t="n"/>
    </row>
    <row r="504">
      <c r="E504" s="2" t="n"/>
      <c r="F504" s="2" t="n"/>
      <c r="G504" s="2" t="n"/>
      <c r="H504" s="4">
        <f>IF(AND(F504&lt;&gt;"",G504&lt;&gt;""),G504-F504,"")</f>
        <v/>
      </c>
      <c r="I504" s="2" t="n"/>
      <c r="J504" s="2" t="n"/>
      <c r="K504" s="4" t="n"/>
    </row>
    <row r="505">
      <c r="E505" s="2" t="n"/>
      <c r="F505" s="2" t="n"/>
      <c r="G505" s="2" t="n"/>
      <c r="H505" s="4">
        <f>IF(AND(F505&lt;&gt;"",G505&lt;&gt;""),G505-F505,"")</f>
        <v/>
      </c>
      <c r="I505" s="2" t="n"/>
      <c r="J505" s="2" t="n"/>
      <c r="K505" s="4" t="n"/>
    </row>
    <row r="506">
      <c r="E506" s="2" t="n"/>
      <c r="F506" s="2" t="n"/>
      <c r="G506" s="2" t="n"/>
      <c r="H506" s="4">
        <f>IF(AND(F506&lt;&gt;"",G506&lt;&gt;""),G506-F506,"")</f>
        <v/>
      </c>
      <c r="I506" s="2" t="n"/>
      <c r="J506" s="2" t="n"/>
      <c r="K506" s="4" t="n"/>
    </row>
    <row r="507">
      <c r="E507" s="2" t="n"/>
      <c r="F507" s="2" t="n"/>
      <c r="G507" s="2" t="n"/>
      <c r="H507" s="4">
        <f>IF(AND(F507&lt;&gt;"",G507&lt;&gt;""),G507-F507,"")</f>
        <v/>
      </c>
      <c r="I507" s="2" t="n"/>
      <c r="J507" s="2" t="n"/>
      <c r="K507" s="4" t="n"/>
    </row>
    <row r="508">
      <c r="E508" s="2" t="n"/>
      <c r="F508" s="2" t="n"/>
      <c r="G508" s="2" t="n"/>
      <c r="H508" s="4">
        <f>IF(AND(F508&lt;&gt;"",G508&lt;&gt;""),G508-F508,"")</f>
        <v/>
      </c>
      <c r="I508" s="2" t="n"/>
      <c r="J508" s="2" t="n"/>
      <c r="K508" s="4" t="n"/>
    </row>
    <row r="509">
      <c r="E509" s="2" t="n"/>
      <c r="F509" s="2" t="n"/>
      <c r="G509" s="2" t="n"/>
      <c r="H509" s="4">
        <f>IF(AND(F509&lt;&gt;"",G509&lt;&gt;""),G509-F509,"")</f>
        <v/>
      </c>
      <c r="I509" s="2" t="n"/>
      <c r="J509" s="2" t="n"/>
      <c r="K509" s="4" t="n"/>
    </row>
    <row r="510">
      <c r="E510" s="2" t="n"/>
      <c r="F510" s="2" t="n"/>
      <c r="G510" s="2" t="n"/>
      <c r="H510" s="4">
        <f>IF(AND(F510&lt;&gt;"",G510&lt;&gt;""),G510-F510,"")</f>
        <v/>
      </c>
      <c r="I510" s="2" t="n"/>
      <c r="J510" s="2" t="n"/>
      <c r="K510" s="4" t="n"/>
    </row>
    <row r="511">
      <c r="E511" s="2" t="n"/>
      <c r="F511" s="2" t="n"/>
      <c r="G511" s="2" t="n"/>
      <c r="H511" s="4">
        <f>IF(AND(F511&lt;&gt;"",G511&lt;&gt;""),G511-F511,"")</f>
        <v/>
      </c>
      <c r="I511" s="2" t="n"/>
      <c r="J511" s="2" t="n"/>
      <c r="K511" s="4" t="n"/>
    </row>
    <row r="512">
      <c r="E512" s="2" t="n"/>
      <c r="F512" s="2" t="n"/>
      <c r="G512" s="2" t="n"/>
      <c r="H512" s="4">
        <f>IF(AND(F512&lt;&gt;"",G512&lt;&gt;""),G512-F512,"")</f>
        <v/>
      </c>
      <c r="I512" s="2" t="n"/>
      <c r="J512" s="2" t="n"/>
      <c r="K512" s="4" t="n"/>
    </row>
    <row r="513">
      <c r="E513" s="2" t="n"/>
      <c r="F513" s="2" t="n"/>
      <c r="G513" s="2" t="n"/>
      <c r="H513" s="4">
        <f>IF(AND(F513&lt;&gt;"",G513&lt;&gt;""),G513-F513,"")</f>
        <v/>
      </c>
      <c r="I513" s="2" t="n"/>
      <c r="J513" s="2" t="n"/>
      <c r="K513" s="4" t="n"/>
    </row>
    <row r="514">
      <c r="E514" s="2" t="n"/>
      <c r="F514" s="2" t="n"/>
      <c r="G514" s="2" t="n"/>
      <c r="H514" s="4">
        <f>IF(AND(F514&lt;&gt;"",G514&lt;&gt;""),G514-F514,"")</f>
        <v/>
      </c>
      <c r="I514" s="2" t="n"/>
      <c r="J514" s="2" t="n"/>
      <c r="K514" s="4" t="n"/>
    </row>
    <row r="515">
      <c r="E515" s="2" t="n"/>
      <c r="F515" s="2" t="n"/>
      <c r="G515" s="2" t="n"/>
      <c r="H515" s="4">
        <f>IF(AND(F515&lt;&gt;"",G515&lt;&gt;""),G515-F515,"")</f>
        <v/>
      </c>
      <c r="I515" s="2" t="n"/>
      <c r="J515" s="2" t="n"/>
      <c r="K515" s="4" t="n"/>
    </row>
    <row r="516">
      <c r="E516" s="2" t="n"/>
      <c r="F516" s="2" t="n"/>
      <c r="G516" s="2" t="n"/>
      <c r="H516" s="4">
        <f>IF(AND(F516&lt;&gt;"",G516&lt;&gt;""),G516-F516,"")</f>
        <v/>
      </c>
      <c r="I516" s="2" t="n"/>
      <c r="J516" s="2" t="n"/>
      <c r="K516" s="4" t="n"/>
    </row>
    <row r="517">
      <c r="E517" s="2" t="n"/>
      <c r="F517" s="2" t="n"/>
      <c r="G517" s="2" t="n"/>
      <c r="H517" s="4">
        <f>IF(AND(F517&lt;&gt;"",G517&lt;&gt;""),G517-F517,"")</f>
        <v/>
      </c>
      <c r="I517" s="2" t="n"/>
      <c r="J517" s="2" t="n"/>
      <c r="K517" s="4" t="n"/>
    </row>
    <row r="518">
      <c r="E518" s="2" t="n"/>
      <c r="F518" s="2" t="n"/>
      <c r="G518" s="2" t="n"/>
      <c r="H518" s="4">
        <f>IF(AND(F518&lt;&gt;"",G518&lt;&gt;""),G518-F518,"")</f>
        <v/>
      </c>
      <c r="I518" s="2" t="n"/>
      <c r="J518" s="2" t="n"/>
      <c r="K518" s="4" t="n"/>
    </row>
    <row r="519">
      <c r="E519" s="2" t="n"/>
      <c r="F519" s="2" t="n"/>
      <c r="G519" s="2" t="n"/>
      <c r="H519" s="4">
        <f>IF(AND(F519&lt;&gt;"",G519&lt;&gt;""),G519-F519,"")</f>
        <v/>
      </c>
      <c r="I519" s="2" t="n"/>
      <c r="J519" s="2" t="n"/>
      <c r="K519" s="4" t="n"/>
    </row>
    <row r="520">
      <c r="E520" s="2" t="n"/>
      <c r="F520" s="2" t="n"/>
      <c r="G520" s="2" t="n"/>
      <c r="H520" s="4">
        <f>IF(AND(F520&lt;&gt;"",G520&lt;&gt;""),G520-F520,"")</f>
        <v/>
      </c>
      <c r="I520" s="2" t="n"/>
      <c r="J520" s="2" t="n"/>
      <c r="K520" s="4" t="n"/>
    </row>
    <row r="521">
      <c r="E521" s="2" t="n"/>
      <c r="F521" s="2" t="n"/>
      <c r="G521" s="2" t="n"/>
      <c r="H521" s="4">
        <f>IF(AND(F521&lt;&gt;"",G521&lt;&gt;""),G521-F521,"")</f>
        <v/>
      </c>
      <c r="I521" s="2" t="n"/>
      <c r="J521" s="2" t="n"/>
      <c r="K521" s="4" t="n"/>
    </row>
    <row r="522">
      <c r="E522" s="2" t="n"/>
      <c r="F522" s="2" t="n"/>
      <c r="G522" s="2" t="n"/>
      <c r="H522" s="4">
        <f>IF(AND(F522&lt;&gt;"",G522&lt;&gt;""),G522-F522,"")</f>
        <v/>
      </c>
      <c r="I522" s="2" t="n"/>
      <c r="J522" s="2" t="n"/>
      <c r="K522" s="4" t="n"/>
    </row>
    <row r="523">
      <c r="E523" s="2" t="n"/>
      <c r="F523" s="2" t="n"/>
      <c r="G523" s="2" t="n"/>
      <c r="H523" s="4">
        <f>IF(AND(F523&lt;&gt;"",G523&lt;&gt;""),G523-F523,"")</f>
        <v/>
      </c>
      <c r="I523" s="2" t="n"/>
      <c r="J523" s="2" t="n"/>
      <c r="K523" s="4" t="n"/>
    </row>
    <row r="524">
      <c r="E524" s="2" t="n"/>
      <c r="F524" s="2" t="n"/>
      <c r="G524" s="2" t="n"/>
      <c r="H524" s="4">
        <f>IF(AND(F524&lt;&gt;"",G524&lt;&gt;""),G524-F524,"")</f>
        <v/>
      </c>
      <c r="I524" s="2" t="n"/>
      <c r="J524" s="2" t="n"/>
      <c r="K524" s="4" t="n"/>
    </row>
    <row r="525">
      <c r="E525" s="2" t="n"/>
      <c r="F525" s="2" t="n"/>
      <c r="G525" s="2" t="n"/>
      <c r="H525" s="4">
        <f>IF(AND(F525&lt;&gt;"",G525&lt;&gt;""),G525-F525,"")</f>
        <v/>
      </c>
      <c r="I525" s="2" t="n"/>
      <c r="J525" s="2" t="n"/>
      <c r="K525" s="4" t="n"/>
    </row>
    <row r="526">
      <c r="E526" s="2" t="n"/>
      <c r="F526" s="2" t="n"/>
      <c r="G526" s="2" t="n"/>
      <c r="H526" s="4">
        <f>IF(AND(F526&lt;&gt;"",G526&lt;&gt;""),G526-F526,"")</f>
        <v/>
      </c>
      <c r="I526" s="2" t="n"/>
      <c r="J526" s="2" t="n"/>
      <c r="K526" s="4" t="n"/>
    </row>
    <row r="527">
      <c r="E527" s="2" t="n"/>
      <c r="F527" s="2" t="n"/>
      <c r="G527" s="2" t="n"/>
      <c r="H527" s="4">
        <f>IF(AND(F527&lt;&gt;"",G527&lt;&gt;""),G527-F527,"")</f>
        <v/>
      </c>
      <c r="I527" s="2" t="n"/>
      <c r="J527" s="2" t="n"/>
      <c r="K527" s="4" t="n"/>
    </row>
    <row r="528">
      <c r="E528" s="2" t="n"/>
      <c r="F528" s="2" t="n"/>
      <c r="G528" s="2" t="n"/>
      <c r="H528" s="4">
        <f>IF(AND(F528&lt;&gt;"",G528&lt;&gt;""),G528-F528,"")</f>
        <v/>
      </c>
      <c r="I528" s="2" t="n"/>
      <c r="J528" s="2" t="n"/>
      <c r="K528" s="4" t="n"/>
    </row>
    <row r="529">
      <c r="E529" s="2" t="n"/>
      <c r="F529" s="2" t="n"/>
      <c r="G529" s="2" t="n"/>
      <c r="H529" s="4">
        <f>IF(AND(F529&lt;&gt;"",G529&lt;&gt;""),G529-F529,"")</f>
        <v/>
      </c>
      <c r="I529" s="2" t="n"/>
      <c r="J529" s="2" t="n"/>
      <c r="K529" s="4" t="n"/>
    </row>
    <row r="530">
      <c r="E530" s="2" t="n"/>
      <c r="F530" s="2" t="n"/>
      <c r="G530" s="2" t="n"/>
      <c r="H530" s="4">
        <f>IF(AND(F530&lt;&gt;"",G530&lt;&gt;""),G530-F530,"")</f>
        <v/>
      </c>
      <c r="I530" s="2" t="n"/>
      <c r="J530" s="2" t="n"/>
      <c r="K530" s="4" t="n"/>
    </row>
    <row r="531">
      <c r="E531" s="2" t="n"/>
      <c r="F531" s="2" t="n"/>
      <c r="G531" s="2" t="n"/>
      <c r="H531" s="4">
        <f>IF(AND(F531&lt;&gt;"",G531&lt;&gt;""),G531-F531,"")</f>
        <v/>
      </c>
      <c r="I531" s="2" t="n"/>
      <c r="J531" s="2" t="n"/>
      <c r="K531" s="4" t="n"/>
    </row>
    <row r="532">
      <c r="E532" s="2" t="n"/>
      <c r="F532" s="2" t="n"/>
      <c r="G532" s="2" t="n"/>
      <c r="H532" s="4">
        <f>IF(AND(F532&lt;&gt;"",G532&lt;&gt;""),G532-F532,"")</f>
        <v/>
      </c>
      <c r="I532" s="2" t="n"/>
      <c r="J532" s="2" t="n"/>
      <c r="K532" s="4" t="n"/>
    </row>
    <row r="533">
      <c r="E533" s="2" t="n"/>
      <c r="F533" s="2" t="n"/>
      <c r="G533" s="2" t="n"/>
      <c r="H533" s="4">
        <f>IF(AND(F533&lt;&gt;"",G533&lt;&gt;""),G533-F533,"")</f>
        <v/>
      </c>
      <c r="I533" s="2" t="n"/>
      <c r="J533" s="2" t="n"/>
      <c r="K533" s="4" t="n"/>
    </row>
    <row r="534">
      <c r="E534" s="2" t="n"/>
      <c r="F534" s="2" t="n"/>
      <c r="G534" s="2" t="n"/>
      <c r="H534" s="4">
        <f>IF(AND(F534&lt;&gt;"",G534&lt;&gt;""),G534-F534,"")</f>
        <v/>
      </c>
      <c r="I534" s="2" t="n"/>
      <c r="J534" s="2" t="n"/>
      <c r="K534" s="4" t="n"/>
    </row>
    <row r="535">
      <c r="E535" s="2" t="n"/>
      <c r="F535" s="2" t="n"/>
      <c r="G535" s="2" t="n"/>
      <c r="H535" s="4">
        <f>IF(AND(F535&lt;&gt;"",G535&lt;&gt;""),G535-F535,"")</f>
        <v/>
      </c>
      <c r="I535" s="2" t="n"/>
      <c r="J535" s="2" t="n"/>
      <c r="K535" s="4" t="n"/>
    </row>
    <row r="536">
      <c r="E536" s="2" t="n"/>
      <c r="F536" s="2" t="n"/>
      <c r="G536" s="2" t="n"/>
      <c r="H536" s="4">
        <f>IF(AND(F536&lt;&gt;"",G536&lt;&gt;""),G536-F536,"")</f>
        <v/>
      </c>
      <c r="I536" s="2" t="n"/>
      <c r="J536" s="2" t="n"/>
      <c r="K536" s="4" t="n"/>
    </row>
    <row r="537">
      <c r="E537" s="2" t="n"/>
      <c r="F537" s="2" t="n"/>
      <c r="G537" s="2" t="n"/>
      <c r="H537" s="4">
        <f>IF(AND(F537&lt;&gt;"",G537&lt;&gt;""),G537-F537,"")</f>
        <v/>
      </c>
      <c r="I537" s="2" t="n"/>
      <c r="J537" s="2" t="n"/>
      <c r="K537" s="4" t="n"/>
    </row>
    <row r="538">
      <c r="E538" s="2" t="n"/>
      <c r="F538" s="2" t="n"/>
      <c r="G538" s="2" t="n"/>
      <c r="H538" s="4">
        <f>IF(AND(F538&lt;&gt;"",G538&lt;&gt;""),G538-F538,"")</f>
        <v/>
      </c>
      <c r="I538" s="2" t="n"/>
      <c r="J538" s="2" t="n"/>
      <c r="K538" s="4" t="n"/>
    </row>
    <row r="539">
      <c r="E539" s="2" t="n"/>
      <c r="F539" s="2" t="n"/>
      <c r="G539" s="2" t="n"/>
      <c r="H539" s="4">
        <f>IF(AND(F539&lt;&gt;"",G539&lt;&gt;""),G539-F539,"")</f>
        <v/>
      </c>
      <c r="I539" s="2" t="n"/>
      <c r="J539" s="2" t="n"/>
      <c r="K539" s="4" t="n"/>
    </row>
    <row r="540">
      <c r="E540" s="2" t="n"/>
      <c r="F540" s="2" t="n"/>
      <c r="G540" s="2" t="n"/>
      <c r="H540" s="4">
        <f>IF(AND(F540&lt;&gt;"",G540&lt;&gt;""),G540-F540,"")</f>
        <v/>
      </c>
      <c r="I540" s="2" t="n"/>
      <c r="J540" s="2" t="n"/>
      <c r="K540" s="4" t="n"/>
    </row>
    <row r="541">
      <c r="E541" s="2" t="n"/>
      <c r="F541" s="2" t="n"/>
      <c r="G541" s="2" t="n"/>
      <c r="H541" s="4">
        <f>IF(AND(F541&lt;&gt;"",G541&lt;&gt;""),G541-F541,"")</f>
        <v/>
      </c>
      <c r="I541" s="2" t="n"/>
      <c r="J541" s="2" t="n"/>
      <c r="K541" s="4" t="n"/>
    </row>
    <row r="542">
      <c r="E542" s="2" t="n"/>
      <c r="F542" s="2" t="n"/>
      <c r="G542" s="2" t="n"/>
      <c r="H542" s="4">
        <f>IF(AND(F542&lt;&gt;"",G542&lt;&gt;""),G542-F542,"")</f>
        <v/>
      </c>
      <c r="I542" s="2" t="n"/>
      <c r="J542" s="2" t="n"/>
      <c r="K542" s="4" t="n"/>
    </row>
    <row r="543">
      <c r="E543" s="2" t="n"/>
      <c r="F543" s="2" t="n"/>
      <c r="G543" s="2" t="n"/>
      <c r="H543" s="4">
        <f>IF(AND(F543&lt;&gt;"",G543&lt;&gt;""),G543-F543,"")</f>
        <v/>
      </c>
      <c r="I543" s="2" t="n"/>
      <c r="J543" s="2" t="n"/>
      <c r="K543" s="4" t="n"/>
    </row>
    <row r="544">
      <c r="E544" s="2" t="n"/>
      <c r="F544" s="2" t="n"/>
      <c r="G544" s="2" t="n"/>
      <c r="H544" s="4">
        <f>IF(AND(F544&lt;&gt;"",G544&lt;&gt;""),G544-F544,"")</f>
        <v/>
      </c>
      <c r="I544" s="2" t="n"/>
      <c r="J544" s="2" t="n"/>
      <c r="K544" s="4" t="n"/>
    </row>
    <row r="545">
      <c r="E545" s="2" t="n"/>
      <c r="F545" s="2" t="n"/>
      <c r="G545" s="2" t="n"/>
      <c r="H545" s="4">
        <f>IF(AND(F545&lt;&gt;"",G545&lt;&gt;""),G545-F545,"")</f>
        <v/>
      </c>
      <c r="I545" s="2" t="n"/>
      <c r="J545" s="2" t="n"/>
      <c r="K545" s="4" t="n"/>
    </row>
    <row r="546">
      <c r="E546" s="2" t="n"/>
      <c r="F546" s="2" t="n"/>
      <c r="G546" s="2" t="n"/>
      <c r="H546" s="4">
        <f>IF(AND(F546&lt;&gt;"",G546&lt;&gt;""),G546-F546,"")</f>
        <v/>
      </c>
      <c r="I546" s="2" t="n"/>
      <c r="J546" s="2" t="n"/>
      <c r="K546" s="4" t="n"/>
    </row>
    <row r="547">
      <c r="E547" s="2" t="n"/>
      <c r="F547" s="2" t="n"/>
      <c r="G547" s="2" t="n"/>
      <c r="H547" s="4">
        <f>IF(AND(F547&lt;&gt;"",G547&lt;&gt;""),G547-F547,"")</f>
        <v/>
      </c>
      <c r="I547" s="2" t="n"/>
      <c r="J547" s="2" t="n"/>
      <c r="K547" s="4" t="n"/>
    </row>
    <row r="548">
      <c r="E548" s="2" t="n"/>
      <c r="F548" s="2" t="n"/>
      <c r="G548" s="2" t="n"/>
      <c r="H548" s="4">
        <f>IF(AND(F548&lt;&gt;"",G548&lt;&gt;""),G548-F548,"")</f>
        <v/>
      </c>
      <c r="I548" s="2" t="n"/>
      <c r="J548" s="2" t="n"/>
      <c r="K548" s="4" t="n"/>
    </row>
    <row r="549">
      <c r="E549" s="2" t="n"/>
      <c r="F549" s="2" t="n"/>
      <c r="G549" s="2" t="n"/>
      <c r="H549" s="4">
        <f>IF(AND(F549&lt;&gt;"",G549&lt;&gt;""),G549-F549,"")</f>
        <v/>
      </c>
      <c r="I549" s="2" t="n"/>
      <c r="J549" s="2" t="n"/>
      <c r="K549" s="4" t="n"/>
    </row>
    <row r="550">
      <c r="E550" s="2" t="n"/>
      <c r="F550" s="2" t="n"/>
      <c r="G550" s="2" t="n"/>
      <c r="H550" s="4">
        <f>IF(AND(F550&lt;&gt;"",G550&lt;&gt;""),G550-F550,"")</f>
        <v/>
      </c>
      <c r="I550" s="2" t="n"/>
      <c r="J550" s="2" t="n"/>
      <c r="K550" s="4" t="n"/>
    </row>
    <row r="551">
      <c r="E551" s="2" t="n"/>
      <c r="F551" s="2" t="n"/>
      <c r="G551" s="2" t="n"/>
      <c r="H551" s="4">
        <f>IF(AND(F551&lt;&gt;"",G551&lt;&gt;""),G551-F551,"")</f>
        <v/>
      </c>
      <c r="I551" s="2" t="n"/>
      <c r="J551" s="2" t="n"/>
      <c r="K551" s="4" t="n"/>
    </row>
    <row r="552">
      <c r="E552" s="2" t="n"/>
      <c r="F552" s="2" t="n"/>
      <c r="G552" s="2" t="n"/>
      <c r="H552" s="4">
        <f>IF(AND(F552&lt;&gt;"",G552&lt;&gt;""),G552-F552,"")</f>
        <v/>
      </c>
      <c r="I552" s="2" t="n"/>
      <c r="J552" s="2" t="n"/>
      <c r="K552" s="4" t="n"/>
    </row>
    <row r="553">
      <c r="E553" s="2" t="n"/>
      <c r="F553" s="2" t="n"/>
      <c r="G553" s="2" t="n"/>
      <c r="H553" s="4">
        <f>IF(AND(F553&lt;&gt;"",G553&lt;&gt;""),G553-F553,"")</f>
        <v/>
      </c>
      <c r="I553" s="2" t="n"/>
      <c r="J553" s="2" t="n"/>
      <c r="K553" s="4" t="n"/>
    </row>
    <row r="554">
      <c r="E554" s="2" t="n"/>
      <c r="F554" s="2" t="n"/>
      <c r="G554" s="2" t="n"/>
      <c r="H554" s="4">
        <f>IF(AND(F554&lt;&gt;"",G554&lt;&gt;""),G554-F554,"")</f>
        <v/>
      </c>
      <c r="I554" s="2" t="n"/>
      <c r="J554" s="2" t="n"/>
      <c r="K554" s="4" t="n"/>
    </row>
    <row r="555">
      <c r="E555" s="2" t="n"/>
      <c r="F555" s="2" t="n"/>
      <c r="G555" s="2" t="n"/>
      <c r="H555" s="4">
        <f>IF(AND(F555&lt;&gt;"",G555&lt;&gt;""),G555-F555,"")</f>
        <v/>
      </c>
      <c r="I555" s="2" t="n"/>
      <c r="J555" s="2" t="n"/>
      <c r="K555" s="4" t="n"/>
    </row>
    <row r="556">
      <c r="E556" s="2" t="n"/>
      <c r="F556" s="2" t="n"/>
      <c r="G556" s="2" t="n"/>
      <c r="H556" s="4">
        <f>IF(AND(F556&lt;&gt;"",G556&lt;&gt;""),G556-F556,"")</f>
        <v/>
      </c>
      <c r="I556" s="2" t="n"/>
      <c r="J556" s="2" t="n"/>
      <c r="K556" s="4" t="n"/>
    </row>
    <row r="557">
      <c r="E557" s="2" t="n"/>
      <c r="F557" s="2" t="n"/>
      <c r="G557" s="2" t="n"/>
      <c r="H557" s="4">
        <f>IF(AND(F557&lt;&gt;"",G557&lt;&gt;""),G557-F557,"")</f>
        <v/>
      </c>
      <c r="I557" s="2" t="n"/>
      <c r="J557" s="2" t="n"/>
      <c r="K557" s="4" t="n"/>
    </row>
    <row r="558">
      <c r="E558" s="2" t="n"/>
      <c r="F558" s="2" t="n"/>
      <c r="G558" s="2" t="n"/>
      <c r="H558" s="4">
        <f>IF(AND(F558&lt;&gt;"",G558&lt;&gt;""),G558-F558,"")</f>
        <v/>
      </c>
      <c r="I558" s="2" t="n"/>
      <c r="J558" s="2" t="n"/>
      <c r="K558" s="4" t="n"/>
    </row>
    <row r="559">
      <c r="E559" s="2" t="n"/>
      <c r="F559" s="2" t="n"/>
      <c r="G559" s="2" t="n"/>
      <c r="H559" s="4">
        <f>IF(AND(F559&lt;&gt;"",G559&lt;&gt;""),G559-F559,"")</f>
        <v/>
      </c>
      <c r="I559" s="2" t="n"/>
      <c r="J559" s="2" t="n"/>
      <c r="K559" s="4" t="n"/>
    </row>
    <row r="560">
      <c r="E560" s="2" t="n"/>
      <c r="F560" s="2" t="n"/>
      <c r="G560" s="2" t="n"/>
      <c r="H560" s="4">
        <f>IF(AND(F560&lt;&gt;"",G560&lt;&gt;""),G560-F560,"")</f>
        <v/>
      </c>
      <c r="I560" s="2" t="n"/>
      <c r="J560" s="2" t="n"/>
      <c r="K560" s="4" t="n"/>
    </row>
    <row r="561">
      <c r="E561" s="2" t="n"/>
      <c r="F561" s="2" t="n"/>
      <c r="G561" s="2" t="n"/>
      <c r="H561" s="4">
        <f>IF(AND(F561&lt;&gt;"",G561&lt;&gt;""),G561-F561,"")</f>
        <v/>
      </c>
      <c r="I561" s="2" t="n"/>
      <c r="J561" s="2" t="n"/>
      <c r="K561" s="4" t="n"/>
    </row>
    <row r="562">
      <c r="E562" s="2" t="n"/>
      <c r="F562" s="2" t="n"/>
      <c r="G562" s="2" t="n"/>
      <c r="H562" s="4">
        <f>IF(AND(F562&lt;&gt;"",G562&lt;&gt;""),G562-F562,"")</f>
        <v/>
      </c>
      <c r="I562" s="2" t="n"/>
      <c r="J562" s="2" t="n"/>
      <c r="K562" s="4" t="n"/>
    </row>
    <row r="563">
      <c r="E563" s="2" t="n"/>
      <c r="F563" s="2" t="n"/>
      <c r="G563" s="2" t="n"/>
      <c r="H563" s="4">
        <f>IF(AND(F563&lt;&gt;"",G563&lt;&gt;""),G563-F563,"")</f>
        <v/>
      </c>
      <c r="I563" s="2" t="n"/>
      <c r="J563" s="2" t="n"/>
      <c r="K563" s="4" t="n"/>
    </row>
    <row r="564">
      <c r="E564" s="2" t="n"/>
      <c r="F564" s="2" t="n"/>
      <c r="G564" s="2" t="n"/>
      <c r="H564" s="4">
        <f>IF(AND(F564&lt;&gt;"",G564&lt;&gt;""),G564-F564,"")</f>
        <v/>
      </c>
      <c r="I564" s="2" t="n"/>
      <c r="J564" s="2" t="n"/>
      <c r="K564" s="4" t="n"/>
    </row>
    <row r="565">
      <c r="E565" s="2" t="n"/>
      <c r="F565" s="2" t="n"/>
      <c r="G565" s="2" t="n"/>
      <c r="H565" s="4">
        <f>IF(AND(F565&lt;&gt;"",G565&lt;&gt;""),G565-F565,"")</f>
        <v/>
      </c>
      <c r="I565" s="2" t="n"/>
      <c r="J565" s="2" t="n"/>
      <c r="K565" s="4" t="n"/>
    </row>
    <row r="566">
      <c r="E566" s="2" t="n"/>
      <c r="F566" s="2" t="n"/>
      <c r="G566" s="2" t="n"/>
      <c r="H566" s="4">
        <f>IF(AND(F566&lt;&gt;"",G566&lt;&gt;""),G566-F566,"")</f>
        <v/>
      </c>
      <c r="I566" s="2" t="n"/>
      <c r="J566" s="2" t="n"/>
      <c r="K566" s="4" t="n"/>
    </row>
    <row r="567">
      <c r="E567" s="2" t="n"/>
      <c r="F567" s="2" t="n"/>
      <c r="G567" s="2" t="n"/>
      <c r="H567" s="4">
        <f>IF(AND(F567&lt;&gt;"",G567&lt;&gt;""),G567-F567,"")</f>
        <v/>
      </c>
      <c r="I567" s="2" t="n"/>
      <c r="J567" s="2" t="n"/>
      <c r="K567" s="4" t="n"/>
    </row>
    <row r="568">
      <c r="E568" s="2" t="n"/>
      <c r="F568" s="2" t="n"/>
      <c r="G568" s="2" t="n"/>
      <c r="H568" s="4">
        <f>IF(AND(F568&lt;&gt;"",G568&lt;&gt;""),G568-F568,"")</f>
        <v/>
      </c>
      <c r="I568" s="2" t="n"/>
      <c r="J568" s="2" t="n"/>
      <c r="K568" s="4" t="n"/>
    </row>
    <row r="569">
      <c r="E569" s="2" t="n"/>
      <c r="F569" s="2" t="n"/>
      <c r="G569" s="2" t="n"/>
      <c r="H569" s="4">
        <f>IF(AND(F569&lt;&gt;"",G569&lt;&gt;""),G569-F569,"")</f>
        <v/>
      </c>
      <c r="I569" s="2" t="n"/>
      <c r="J569" s="2" t="n"/>
      <c r="K569" s="4" t="n"/>
    </row>
    <row r="570">
      <c r="E570" s="2" t="n"/>
      <c r="F570" s="2" t="n"/>
      <c r="G570" s="2" t="n"/>
      <c r="H570" s="4">
        <f>IF(AND(F570&lt;&gt;"",G570&lt;&gt;""),G570-F570,"")</f>
        <v/>
      </c>
      <c r="I570" s="2" t="n"/>
      <c r="J570" s="2" t="n"/>
      <c r="K570" s="4" t="n"/>
    </row>
    <row r="571">
      <c r="E571" s="2" t="n"/>
      <c r="F571" s="2" t="n"/>
      <c r="G571" s="2" t="n"/>
      <c r="H571" s="4">
        <f>IF(AND(F571&lt;&gt;"",G571&lt;&gt;""),G571-F571,"")</f>
        <v/>
      </c>
      <c r="I571" s="2" t="n"/>
      <c r="J571" s="2" t="n"/>
      <c r="K571" s="4" t="n"/>
    </row>
    <row r="572">
      <c r="E572" s="2" t="n"/>
      <c r="F572" s="2" t="n"/>
      <c r="G572" s="2" t="n"/>
      <c r="H572" s="4">
        <f>IF(AND(F572&lt;&gt;"",G572&lt;&gt;""),G572-F572,"")</f>
        <v/>
      </c>
      <c r="I572" s="2" t="n"/>
      <c r="J572" s="2" t="n"/>
      <c r="K572" s="4" t="n"/>
    </row>
    <row r="573">
      <c r="E573" s="2" t="n"/>
      <c r="F573" s="2" t="n"/>
      <c r="G573" s="2" t="n"/>
      <c r="H573" s="4">
        <f>IF(AND(F573&lt;&gt;"",G573&lt;&gt;""),G573-F573,"")</f>
        <v/>
      </c>
      <c r="I573" s="2" t="n"/>
      <c r="J573" s="2" t="n"/>
      <c r="K573" s="4" t="n"/>
    </row>
    <row r="574">
      <c r="E574" s="2" t="n"/>
      <c r="F574" s="2" t="n"/>
      <c r="G574" s="2" t="n"/>
      <c r="H574" s="4">
        <f>IF(AND(F574&lt;&gt;"",G574&lt;&gt;""),G574-F574,"")</f>
        <v/>
      </c>
      <c r="I574" s="2" t="n"/>
      <c r="J574" s="2" t="n"/>
      <c r="K574" s="4" t="n"/>
    </row>
    <row r="575">
      <c r="E575" s="2" t="n"/>
      <c r="F575" s="2" t="n"/>
      <c r="G575" s="2" t="n"/>
      <c r="H575" s="4">
        <f>IF(AND(F575&lt;&gt;"",G575&lt;&gt;""),G575-F575,"")</f>
        <v/>
      </c>
      <c r="I575" s="2" t="n"/>
      <c r="J575" s="2" t="n"/>
      <c r="K575" s="4" t="n"/>
    </row>
    <row r="576">
      <c r="E576" s="2" t="n"/>
      <c r="F576" s="2" t="n"/>
      <c r="G576" s="2" t="n"/>
      <c r="H576" s="4">
        <f>IF(AND(F576&lt;&gt;"",G576&lt;&gt;""),G576-F576,"")</f>
        <v/>
      </c>
      <c r="I576" s="2" t="n"/>
      <c r="J576" s="2" t="n"/>
      <c r="K576" s="4" t="n"/>
    </row>
    <row r="577">
      <c r="E577" s="2" t="n"/>
      <c r="F577" s="2" t="n"/>
      <c r="G577" s="2" t="n"/>
      <c r="H577" s="4">
        <f>IF(AND(F577&lt;&gt;"",G577&lt;&gt;""),G577-F577,"")</f>
        <v/>
      </c>
      <c r="I577" s="2" t="n"/>
      <c r="J577" s="2" t="n"/>
      <c r="K577" s="4" t="n"/>
    </row>
    <row r="578">
      <c r="E578" s="2" t="n"/>
      <c r="F578" s="2" t="n"/>
      <c r="G578" s="2" t="n"/>
      <c r="H578" s="4">
        <f>IF(AND(F578&lt;&gt;"",G578&lt;&gt;""),G578-F578,"")</f>
        <v/>
      </c>
      <c r="I578" s="2" t="n"/>
      <c r="J578" s="2" t="n"/>
      <c r="K578" s="4" t="n"/>
    </row>
    <row r="579">
      <c r="E579" s="2" t="n"/>
      <c r="F579" s="2" t="n"/>
      <c r="G579" s="2" t="n"/>
      <c r="H579" s="4">
        <f>IF(AND(F579&lt;&gt;"",G579&lt;&gt;""),G579-F579,"")</f>
        <v/>
      </c>
      <c r="I579" s="2" t="n"/>
      <c r="J579" s="2" t="n"/>
      <c r="K579" s="4" t="n"/>
    </row>
    <row r="580">
      <c r="E580" s="2" t="n"/>
      <c r="F580" s="2" t="n"/>
      <c r="G580" s="2" t="n"/>
      <c r="H580" s="4">
        <f>IF(AND(F580&lt;&gt;"",G580&lt;&gt;""),G580-F580,"")</f>
        <v/>
      </c>
      <c r="I580" s="2" t="n"/>
      <c r="J580" s="2" t="n"/>
      <c r="K580" s="4" t="n"/>
    </row>
    <row r="581">
      <c r="E581" s="2" t="n"/>
      <c r="F581" s="2" t="n"/>
      <c r="G581" s="2" t="n"/>
      <c r="H581" s="4">
        <f>IF(AND(F581&lt;&gt;"",G581&lt;&gt;""),G581-F581,"")</f>
        <v/>
      </c>
      <c r="I581" s="2" t="n"/>
      <c r="J581" s="2" t="n"/>
      <c r="K581" s="4" t="n"/>
    </row>
    <row r="582">
      <c r="E582" s="2" t="n"/>
      <c r="F582" s="2" t="n"/>
      <c r="G582" s="2" t="n"/>
      <c r="H582" s="4">
        <f>IF(AND(F582&lt;&gt;"",G582&lt;&gt;""),G582-F582,"")</f>
        <v/>
      </c>
      <c r="I582" s="2" t="n"/>
      <c r="J582" s="2" t="n"/>
      <c r="K582" s="4" t="n"/>
    </row>
    <row r="583">
      <c r="E583" s="2" t="n"/>
      <c r="F583" s="2" t="n"/>
      <c r="G583" s="2" t="n"/>
      <c r="H583" s="4">
        <f>IF(AND(F583&lt;&gt;"",G583&lt;&gt;""),G583-F583,"")</f>
        <v/>
      </c>
      <c r="I583" s="2" t="n"/>
      <c r="J583" s="2" t="n"/>
      <c r="K583" s="4" t="n"/>
    </row>
    <row r="584">
      <c r="E584" s="2" t="n"/>
      <c r="F584" s="2" t="n"/>
      <c r="G584" s="2" t="n"/>
      <c r="H584" s="4">
        <f>IF(AND(F584&lt;&gt;"",G584&lt;&gt;""),G584-F584,"")</f>
        <v/>
      </c>
      <c r="I584" s="2" t="n"/>
      <c r="J584" s="2" t="n"/>
      <c r="K584" s="4" t="n"/>
    </row>
    <row r="585">
      <c r="E585" s="2" t="n"/>
      <c r="F585" s="2" t="n"/>
      <c r="G585" s="2" t="n"/>
      <c r="H585" s="4">
        <f>IF(AND(F585&lt;&gt;"",G585&lt;&gt;""),G585-F585,"")</f>
        <v/>
      </c>
      <c r="I585" s="2" t="n"/>
      <c r="J585" s="2" t="n"/>
      <c r="K585" s="4" t="n"/>
    </row>
    <row r="586">
      <c r="E586" s="2" t="n"/>
      <c r="F586" s="2" t="n"/>
      <c r="G586" s="2" t="n"/>
      <c r="H586" s="4">
        <f>IF(AND(F586&lt;&gt;"",G586&lt;&gt;""),G586-F586,"")</f>
        <v/>
      </c>
      <c r="I586" s="2" t="n"/>
      <c r="J586" s="2" t="n"/>
      <c r="K586" s="4" t="n"/>
    </row>
    <row r="587">
      <c r="E587" s="2" t="n"/>
      <c r="F587" s="2" t="n"/>
      <c r="G587" s="2" t="n"/>
      <c r="H587" s="4">
        <f>IF(AND(F587&lt;&gt;"",G587&lt;&gt;""),G587-F587,"")</f>
        <v/>
      </c>
      <c r="I587" s="2" t="n"/>
      <c r="J587" s="2" t="n"/>
      <c r="K587" s="4" t="n"/>
    </row>
    <row r="588">
      <c r="E588" s="2" t="n"/>
      <c r="F588" s="2" t="n"/>
      <c r="G588" s="2" t="n"/>
      <c r="H588" s="4">
        <f>IF(AND(F588&lt;&gt;"",G588&lt;&gt;""),G588-F588,"")</f>
        <v/>
      </c>
      <c r="I588" s="2" t="n"/>
      <c r="J588" s="2" t="n"/>
      <c r="K588" s="4" t="n"/>
    </row>
    <row r="589">
      <c r="E589" s="2" t="n"/>
      <c r="F589" s="2" t="n"/>
      <c r="G589" s="2" t="n"/>
      <c r="H589" s="4">
        <f>IF(AND(F589&lt;&gt;"",G589&lt;&gt;""),G589-F589,"")</f>
        <v/>
      </c>
      <c r="I589" s="2" t="n"/>
      <c r="J589" s="2" t="n"/>
      <c r="K589" s="4" t="n"/>
    </row>
    <row r="590">
      <c r="E590" s="2" t="n"/>
      <c r="F590" s="2" t="n"/>
      <c r="G590" s="2" t="n"/>
      <c r="H590" s="4">
        <f>IF(AND(F590&lt;&gt;"",G590&lt;&gt;""),G590-F590,"")</f>
        <v/>
      </c>
      <c r="I590" s="2" t="n"/>
      <c r="J590" s="2" t="n"/>
      <c r="K590" s="4" t="n"/>
    </row>
    <row r="591">
      <c r="E591" s="2" t="n"/>
      <c r="F591" s="2" t="n"/>
      <c r="G591" s="2" t="n"/>
      <c r="H591" s="4">
        <f>IF(AND(F591&lt;&gt;"",G591&lt;&gt;""),G591-F591,"")</f>
        <v/>
      </c>
      <c r="I591" s="2" t="n"/>
      <c r="J591" s="2" t="n"/>
      <c r="K591" s="4" t="n"/>
    </row>
    <row r="592">
      <c r="E592" s="2" t="n"/>
      <c r="F592" s="2" t="n"/>
      <c r="G592" s="2" t="n"/>
      <c r="H592" s="4">
        <f>IF(AND(F592&lt;&gt;"",G592&lt;&gt;""),G592-F592,"")</f>
        <v/>
      </c>
      <c r="I592" s="2" t="n"/>
      <c r="J592" s="2" t="n"/>
      <c r="K592" s="4" t="n"/>
    </row>
    <row r="593">
      <c r="E593" s="2" t="n"/>
      <c r="F593" s="2" t="n"/>
      <c r="G593" s="2" t="n"/>
      <c r="H593" s="4">
        <f>IF(AND(F593&lt;&gt;"",G593&lt;&gt;""),G593-F593,"")</f>
        <v/>
      </c>
      <c r="I593" s="2" t="n"/>
      <c r="J593" s="2" t="n"/>
      <c r="K593" s="4" t="n"/>
    </row>
    <row r="594">
      <c r="E594" s="2" t="n"/>
      <c r="F594" s="2" t="n"/>
      <c r="G594" s="2" t="n"/>
      <c r="H594" s="4">
        <f>IF(AND(F594&lt;&gt;"",G594&lt;&gt;""),G594-F594,"")</f>
        <v/>
      </c>
      <c r="I594" s="2" t="n"/>
      <c r="J594" s="2" t="n"/>
      <c r="K594" s="4" t="n"/>
    </row>
    <row r="595">
      <c r="E595" s="2" t="n"/>
      <c r="F595" s="2" t="n"/>
      <c r="G595" s="2" t="n"/>
      <c r="H595" s="4">
        <f>IF(AND(F595&lt;&gt;"",G595&lt;&gt;""),G595-F595,"")</f>
        <v/>
      </c>
      <c r="I595" s="2" t="n"/>
      <c r="J595" s="2" t="n"/>
      <c r="K595" s="4" t="n"/>
    </row>
    <row r="596">
      <c r="E596" s="2" t="n"/>
      <c r="F596" s="2" t="n"/>
      <c r="G596" s="2" t="n"/>
      <c r="H596" s="4">
        <f>IF(AND(F596&lt;&gt;"",G596&lt;&gt;""),G596-F596,"")</f>
        <v/>
      </c>
      <c r="I596" s="2" t="n"/>
      <c r="J596" s="2" t="n"/>
      <c r="K596" s="4" t="n"/>
    </row>
    <row r="597">
      <c r="E597" s="2" t="n"/>
      <c r="F597" s="2" t="n"/>
      <c r="G597" s="2" t="n"/>
      <c r="H597" s="4">
        <f>IF(AND(F597&lt;&gt;"",G597&lt;&gt;""),G597-F597,"")</f>
        <v/>
      </c>
      <c r="I597" s="2" t="n"/>
      <c r="J597" s="2" t="n"/>
      <c r="K597" s="4" t="n"/>
    </row>
    <row r="598">
      <c r="E598" s="2" t="n"/>
      <c r="F598" s="2" t="n"/>
      <c r="G598" s="2" t="n"/>
      <c r="H598" s="4">
        <f>IF(AND(F598&lt;&gt;"",G598&lt;&gt;""),G598-F598,"")</f>
        <v/>
      </c>
      <c r="I598" s="2" t="n"/>
      <c r="J598" s="2" t="n"/>
      <c r="K598" s="4" t="n"/>
    </row>
    <row r="599">
      <c r="E599" s="2" t="n"/>
      <c r="F599" s="2" t="n"/>
      <c r="G599" s="2" t="n"/>
      <c r="H599" s="4">
        <f>IF(AND(F599&lt;&gt;"",G599&lt;&gt;""),G599-F599,"")</f>
        <v/>
      </c>
      <c r="I599" s="2" t="n"/>
      <c r="J599" s="2" t="n"/>
      <c r="K599" s="4" t="n"/>
    </row>
    <row r="600">
      <c r="E600" s="2" t="n"/>
      <c r="F600" s="2" t="n"/>
      <c r="G600" s="2" t="n"/>
      <c r="H600" s="4">
        <f>IF(AND(F600&lt;&gt;"",G600&lt;&gt;""),G600-F600,"")</f>
        <v/>
      </c>
      <c r="I600" s="2" t="n"/>
      <c r="J600" s="2" t="n"/>
      <c r="K600" s="4" t="n"/>
    </row>
    <row r="601">
      <c r="E601" s="2" t="n"/>
      <c r="F601" s="2" t="n"/>
      <c r="G601" s="2" t="n"/>
      <c r="H601" s="4">
        <f>IF(AND(F601&lt;&gt;"",G601&lt;&gt;""),G601-F601,"")</f>
        <v/>
      </c>
      <c r="I601" s="2" t="n"/>
      <c r="J601" s="2" t="n"/>
      <c r="K601" s="4" t="n"/>
    </row>
    <row r="602">
      <c r="E602" s="2" t="n"/>
      <c r="F602" s="2" t="n"/>
      <c r="G602" s="2" t="n"/>
      <c r="H602" s="4">
        <f>IF(AND(F602&lt;&gt;"",G602&lt;&gt;""),G602-F602,"")</f>
        <v/>
      </c>
      <c r="I602" s="2" t="n"/>
      <c r="J602" s="2" t="n"/>
      <c r="K602" s="4" t="n"/>
    </row>
    <row r="603">
      <c r="E603" s="2" t="n"/>
      <c r="F603" s="2" t="n"/>
      <c r="G603" s="2" t="n"/>
      <c r="H603" s="4">
        <f>IF(AND(F603&lt;&gt;"",G603&lt;&gt;""),G603-F603,"")</f>
        <v/>
      </c>
      <c r="I603" s="2" t="n"/>
      <c r="J603" s="2" t="n"/>
      <c r="K603" s="4" t="n"/>
    </row>
    <row r="604">
      <c r="E604" s="2" t="n"/>
      <c r="F604" s="2" t="n"/>
      <c r="G604" s="2" t="n"/>
      <c r="H604" s="4">
        <f>IF(AND(F604&lt;&gt;"",G604&lt;&gt;""),G604-F604,"")</f>
        <v/>
      </c>
      <c r="I604" s="2" t="n"/>
      <c r="J604" s="2" t="n"/>
      <c r="K604" s="4" t="n"/>
    </row>
    <row r="605">
      <c r="E605" s="2" t="n"/>
      <c r="F605" s="2" t="n"/>
      <c r="G605" s="2" t="n"/>
      <c r="H605" s="4">
        <f>IF(AND(F605&lt;&gt;"",G605&lt;&gt;""),G605-F605,"")</f>
        <v/>
      </c>
      <c r="I605" s="2" t="n"/>
      <c r="J605" s="2" t="n"/>
      <c r="K605" s="4" t="n"/>
    </row>
    <row r="606">
      <c r="E606" s="2" t="n"/>
      <c r="F606" s="2" t="n"/>
      <c r="G606" s="2" t="n"/>
      <c r="H606" s="4">
        <f>IF(AND(F606&lt;&gt;"",G606&lt;&gt;""),G606-F606,"")</f>
        <v/>
      </c>
      <c r="I606" s="2" t="n"/>
      <c r="J606" s="2" t="n"/>
      <c r="K606" s="4" t="n"/>
    </row>
    <row r="607">
      <c r="E607" s="2" t="n"/>
      <c r="F607" s="2" t="n"/>
      <c r="G607" s="2" t="n"/>
      <c r="H607" s="4">
        <f>IF(AND(F607&lt;&gt;"",G607&lt;&gt;""),G607-F607,"")</f>
        <v/>
      </c>
      <c r="I607" s="2" t="n"/>
      <c r="J607" s="2" t="n"/>
      <c r="K607" s="4" t="n"/>
    </row>
    <row r="608">
      <c r="E608" s="2" t="n"/>
      <c r="F608" s="2" t="n"/>
      <c r="G608" s="2" t="n"/>
      <c r="H608" s="4">
        <f>IF(AND(F608&lt;&gt;"",G608&lt;&gt;""),G608-F608,"")</f>
        <v/>
      </c>
      <c r="I608" s="2" t="n"/>
      <c r="J608" s="2" t="n"/>
      <c r="K608" s="4" t="n"/>
    </row>
    <row r="609">
      <c r="E609" s="2" t="n"/>
      <c r="F609" s="2" t="n"/>
      <c r="G609" s="2" t="n"/>
      <c r="H609" s="4">
        <f>IF(AND(F609&lt;&gt;"",G609&lt;&gt;""),G609-F609,"")</f>
        <v/>
      </c>
      <c r="I609" s="2" t="n"/>
      <c r="J609" s="2" t="n"/>
      <c r="K609" s="4" t="n"/>
    </row>
    <row r="610">
      <c r="E610" s="2" t="n"/>
      <c r="F610" s="2" t="n"/>
      <c r="G610" s="2" t="n"/>
      <c r="H610" s="4">
        <f>IF(AND(F610&lt;&gt;"",G610&lt;&gt;""),G610-F610,"")</f>
        <v/>
      </c>
      <c r="I610" s="2" t="n"/>
      <c r="J610" s="2" t="n"/>
      <c r="K610" s="4" t="n"/>
    </row>
    <row r="611">
      <c r="E611" s="2" t="n"/>
      <c r="F611" s="2" t="n"/>
      <c r="G611" s="2" t="n"/>
      <c r="H611" s="4">
        <f>IF(AND(F611&lt;&gt;"",G611&lt;&gt;""),G611-F611,"")</f>
        <v/>
      </c>
      <c r="I611" s="2" t="n"/>
      <c r="J611" s="2" t="n"/>
      <c r="K611" s="4" t="n"/>
    </row>
    <row r="612">
      <c r="E612" s="2" t="n"/>
      <c r="F612" s="2" t="n"/>
      <c r="G612" s="2" t="n"/>
      <c r="H612" s="4">
        <f>IF(AND(F612&lt;&gt;"",G612&lt;&gt;""),G612-F612,"")</f>
        <v/>
      </c>
      <c r="I612" s="2" t="n"/>
      <c r="J612" s="2" t="n"/>
      <c r="K612" s="4" t="n"/>
    </row>
    <row r="613">
      <c r="E613" s="2" t="n"/>
      <c r="F613" s="2" t="n"/>
      <c r="G613" s="2" t="n"/>
      <c r="H613" s="4">
        <f>IF(AND(F613&lt;&gt;"",G613&lt;&gt;""),G613-F613,"")</f>
        <v/>
      </c>
      <c r="I613" s="2" t="n"/>
      <c r="J613" s="2" t="n"/>
      <c r="K613" s="4" t="n"/>
    </row>
    <row r="614">
      <c r="E614" s="2" t="n"/>
      <c r="F614" s="2" t="n"/>
      <c r="G614" s="2" t="n"/>
      <c r="H614" s="4">
        <f>IF(AND(F614&lt;&gt;"",G614&lt;&gt;""),G614-F614,"")</f>
        <v/>
      </c>
      <c r="I614" s="2" t="n"/>
      <c r="J614" s="2" t="n"/>
      <c r="K614" s="4" t="n"/>
    </row>
    <row r="615">
      <c r="E615" s="2" t="n"/>
      <c r="F615" s="2" t="n"/>
      <c r="G615" s="2" t="n"/>
      <c r="H615" s="4">
        <f>IF(AND(F615&lt;&gt;"",G615&lt;&gt;""),G615-F615,"")</f>
        <v/>
      </c>
      <c r="I615" s="2" t="n"/>
      <c r="J615" s="2" t="n"/>
      <c r="K615" s="4" t="n"/>
    </row>
    <row r="616">
      <c r="E616" s="2" t="n"/>
      <c r="F616" s="2" t="n"/>
      <c r="G616" s="2" t="n"/>
      <c r="H616" s="4">
        <f>IF(AND(F616&lt;&gt;"",G616&lt;&gt;""),G616-F616,"")</f>
        <v/>
      </c>
      <c r="I616" s="2" t="n"/>
      <c r="J616" s="2" t="n"/>
      <c r="K616" s="4" t="n"/>
    </row>
    <row r="617">
      <c r="E617" s="2" t="n"/>
      <c r="F617" s="2" t="n"/>
      <c r="G617" s="2" t="n"/>
      <c r="H617" s="4">
        <f>IF(AND(F617&lt;&gt;"",G617&lt;&gt;""),G617-F617,"")</f>
        <v/>
      </c>
      <c r="I617" s="2" t="n"/>
      <c r="J617" s="2" t="n"/>
      <c r="K617" s="4" t="n"/>
    </row>
    <row r="618">
      <c r="E618" s="2" t="n"/>
      <c r="F618" s="2" t="n"/>
      <c r="G618" s="2" t="n"/>
      <c r="H618" s="4">
        <f>IF(AND(F618&lt;&gt;"",G618&lt;&gt;""),G618-F618,"")</f>
        <v/>
      </c>
      <c r="I618" s="2" t="n"/>
      <c r="J618" s="2" t="n"/>
      <c r="K618" s="4" t="n"/>
    </row>
    <row r="619">
      <c r="E619" s="2" t="n"/>
      <c r="F619" s="2" t="n"/>
      <c r="G619" s="2" t="n"/>
      <c r="H619" s="4">
        <f>IF(AND(F619&lt;&gt;"",G619&lt;&gt;""),G619-F619,"")</f>
        <v/>
      </c>
      <c r="I619" s="2" t="n"/>
      <c r="J619" s="2" t="n"/>
      <c r="K619" s="4" t="n"/>
    </row>
    <row r="620">
      <c r="E620" s="2" t="n"/>
      <c r="F620" s="2" t="n"/>
      <c r="G620" s="2" t="n"/>
      <c r="H620" s="4">
        <f>IF(AND(F620&lt;&gt;"",G620&lt;&gt;""),G620-F620,"")</f>
        <v/>
      </c>
      <c r="I620" s="2" t="n"/>
      <c r="J620" s="2" t="n"/>
      <c r="K620" s="4" t="n"/>
    </row>
    <row r="621">
      <c r="E621" s="2" t="n"/>
      <c r="F621" s="2" t="n"/>
      <c r="G621" s="2" t="n"/>
      <c r="H621" s="4">
        <f>IF(AND(F621&lt;&gt;"",G621&lt;&gt;""),G621-F621,"")</f>
        <v/>
      </c>
      <c r="I621" s="2" t="n"/>
      <c r="J621" s="2" t="n"/>
      <c r="K621" s="4" t="n"/>
    </row>
    <row r="622">
      <c r="E622" s="2" t="n"/>
      <c r="F622" s="2" t="n"/>
      <c r="G622" s="2" t="n"/>
      <c r="H622" s="4">
        <f>IF(AND(F622&lt;&gt;"",G622&lt;&gt;""),G622-F622,"")</f>
        <v/>
      </c>
      <c r="I622" s="2" t="n"/>
      <c r="J622" s="2" t="n"/>
      <c r="K622" s="4" t="n"/>
    </row>
    <row r="623">
      <c r="E623" s="2" t="n"/>
      <c r="F623" s="2" t="n"/>
      <c r="G623" s="2" t="n"/>
      <c r="H623" s="4">
        <f>IF(AND(F623&lt;&gt;"",G623&lt;&gt;""),G623-F623,"")</f>
        <v/>
      </c>
      <c r="I623" s="2" t="n"/>
      <c r="J623" s="2" t="n"/>
      <c r="K623" s="4" t="n"/>
    </row>
    <row r="624">
      <c r="E624" s="2" t="n"/>
      <c r="F624" s="2" t="n"/>
      <c r="G624" s="2" t="n"/>
      <c r="H624" s="4">
        <f>IF(AND(F624&lt;&gt;"",G624&lt;&gt;""),G624-F624,"")</f>
        <v/>
      </c>
      <c r="I624" s="2" t="n"/>
      <c r="J624" s="2" t="n"/>
      <c r="K624" s="4" t="n"/>
    </row>
    <row r="625">
      <c r="E625" s="2" t="n"/>
      <c r="F625" s="2" t="n"/>
      <c r="G625" s="2" t="n"/>
      <c r="H625" s="4">
        <f>IF(AND(F625&lt;&gt;"",G625&lt;&gt;""),G625-F625,"")</f>
        <v/>
      </c>
      <c r="I625" s="2" t="n"/>
      <c r="J625" s="2" t="n"/>
      <c r="K625" s="4" t="n"/>
    </row>
    <row r="626">
      <c r="E626" s="2" t="n"/>
      <c r="F626" s="2" t="n"/>
      <c r="G626" s="2" t="n"/>
      <c r="H626" s="4">
        <f>IF(AND(F626&lt;&gt;"",G626&lt;&gt;""),G626-F626,"")</f>
        <v/>
      </c>
      <c r="I626" s="2" t="n"/>
      <c r="J626" s="2" t="n"/>
      <c r="K626" s="4" t="n"/>
    </row>
    <row r="627">
      <c r="E627" s="2" t="n"/>
      <c r="F627" s="2" t="n"/>
      <c r="G627" s="2" t="n"/>
      <c r="H627" s="4">
        <f>IF(AND(F627&lt;&gt;"",G627&lt;&gt;""),G627-F627,"")</f>
        <v/>
      </c>
      <c r="I627" s="2" t="n"/>
      <c r="J627" s="2" t="n"/>
      <c r="K627" s="4" t="n"/>
    </row>
    <row r="628">
      <c r="E628" s="2" t="n"/>
      <c r="F628" s="2" t="n"/>
      <c r="G628" s="2" t="n"/>
      <c r="H628" s="4">
        <f>IF(AND(F628&lt;&gt;"",G628&lt;&gt;""),G628-F628,"")</f>
        <v/>
      </c>
      <c r="I628" s="2" t="n"/>
      <c r="J628" s="2" t="n"/>
      <c r="K628" s="4" t="n"/>
    </row>
    <row r="629">
      <c r="E629" s="2" t="n"/>
      <c r="F629" s="2" t="n"/>
      <c r="G629" s="2" t="n"/>
      <c r="H629" s="4">
        <f>IF(AND(F629&lt;&gt;"",G629&lt;&gt;""),G629-F629,"")</f>
        <v/>
      </c>
      <c r="I629" s="2" t="n"/>
      <c r="J629" s="2" t="n"/>
      <c r="K629" s="4" t="n"/>
    </row>
    <row r="630">
      <c r="E630" s="2" t="n"/>
      <c r="F630" s="2" t="n"/>
      <c r="G630" s="2" t="n"/>
      <c r="H630" s="4">
        <f>IF(AND(F630&lt;&gt;"",G630&lt;&gt;""),G630-F630,"")</f>
        <v/>
      </c>
      <c r="I630" s="2" t="n"/>
      <c r="J630" s="2" t="n"/>
      <c r="K630" s="4" t="n"/>
    </row>
    <row r="631">
      <c r="E631" s="2" t="n"/>
      <c r="F631" s="2" t="n"/>
      <c r="G631" s="2" t="n"/>
      <c r="H631" s="4">
        <f>IF(AND(F631&lt;&gt;"",G631&lt;&gt;""),G631-F631,"")</f>
        <v/>
      </c>
      <c r="I631" s="2" t="n"/>
      <c r="J631" s="2" t="n"/>
      <c r="K631" s="4" t="n"/>
    </row>
    <row r="632">
      <c r="E632" s="2" t="n"/>
      <c r="F632" s="2" t="n"/>
      <c r="G632" s="2" t="n"/>
      <c r="H632" s="4">
        <f>IF(AND(F632&lt;&gt;"",G632&lt;&gt;""),G632-F632,"")</f>
        <v/>
      </c>
      <c r="I632" s="2" t="n"/>
      <c r="J632" s="2" t="n"/>
      <c r="K632" s="4" t="n"/>
    </row>
    <row r="633">
      <c r="E633" s="2" t="n"/>
      <c r="F633" s="2" t="n"/>
      <c r="G633" s="2" t="n"/>
      <c r="H633" s="4">
        <f>IF(AND(F633&lt;&gt;"",G633&lt;&gt;""),G633-F633,"")</f>
        <v/>
      </c>
      <c r="I633" s="2" t="n"/>
      <c r="J633" s="2" t="n"/>
      <c r="K633" s="4" t="n"/>
    </row>
    <row r="634">
      <c r="E634" s="2" t="n"/>
      <c r="F634" s="2" t="n"/>
      <c r="G634" s="2" t="n"/>
      <c r="H634" s="4">
        <f>IF(AND(F634&lt;&gt;"",G634&lt;&gt;""),G634-F634,"")</f>
        <v/>
      </c>
      <c r="I634" s="2" t="n"/>
      <c r="J634" s="2" t="n"/>
      <c r="K634" s="4" t="n"/>
    </row>
    <row r="635">
      <c r="E635" s="2" t="n"/>
      <c r="F635" s="2" t="n"/>
      <c r="G635" s="2" t="n"/>
      <c r="H635" s="4">
        <f>IF(AND(F635&lt;&gt;"",G635&lt;&gt;""),G635-F635,"")</f>
        <v/>
      </c>
      <c r="I635" s="2" t="n"/>
      <c r="J635" s="2" t="n"/>
      <c r="K635" s="4" t="n"/>
    </row>
    <row r="636">
      <c r="E636" s="2" t="n"/>
      <c r="F636" s="2" t="n"/>
      <c r="G636" s="2" t="n"/>
      <c r="H636" s="4">
        <f>IF(AND(F636&lt;&gt;"",G636&lt;&gt;""),G636-F636,"")</f>
        <v/>
      </c>
      <c r="I636" s="2" t="n"/>
      <c r="J636" s="2" t="n"/>
      <c r="K636" s="4" t="n"/>
    </row>
    <row r="637">
      <c r="E637" s="2" t="n"/>
      <c r="F637" s="2" t="n"/>
      <c r="G637" s="2" t="n"/>
      <c r="H637" s="4">
        <f>IF(AND(F637&lt;&gt;"",G637&lt;&gt;""),G637-F637,"")</f>
        <v/>
      </c>
      <c r="I637" s="2" t="n"/>
      <c r="J637" s="2" t="n"/>
      <c r="K637" s="4" t="n"/>
    </row>
    <row r="638">
      <c r="E638" s="2" t="n"/>
      <c r="F638" s="2" t="n"/>
      <c r="G638" s="2" t="n"/>
      <c r="H638" s="4">
        <f>IF(AND(F638&lt;&gt;"",G638&lt;&gt;""),G638-F638,"")</f>
        <v/>
      </c>
      <c r="I638" s="2" t="n"/>
      <c r="J638" s="2" t="n"/>
      <c r="K638" s="4" t="n"/>
    </row>
    <row r="639">
      <c r="E639" s="2" t="n"/>
      <c r="F639" s="2" t="n"/>
      <c r="G639" s="2" t="n"/>
      <c r="H639" s="4">
        <f>IF(AND(F639&lt;&gt;"",G639&lt;&gt;""),G639-F639,"")</f>
        <v/>
      </c>
      <c r="I639" s="2" t="n"/>
      <c r="J639" s="2" t="n"/>
      <c r="K639" s="4" t="n"/>
    </row>
    <row r="640">
      <c r="E640" s="2" t="n"/>
      <c r="F640" s="2" t="n"/>
      <c r="G640" s="2" t="n"/>
      <c r="H640" s="4">
        <f>IF(AND(F640&lt;&gt;"",G640&lt;&gt;""),G640-F640,"")</f>
        <v/>
      </c>
      <c r="I640" s="2" t="n"/>
      <c r="J640" s="2" t="n"/>
      <c r="K640" s="4" t="n"/>
    </row>
    <row r="641">
      <c r="E641" s="2" t="n"/>
      <c r="F641" s="2" t="n"/>
      <c r="G641" s="2" t="n"/>
      <c r="H641" s="4">
        <f>IF(AND(F641&lt;&gt;"",G641&lt;&gt;""),G641-F641,"")</f>
        <v/>
      </c>
      <c r="I641" s="2" t="n"/>
      <c r="J641" s="2" t="n"/>
      <c r="K641" s="4" t="n"/>
    </row>
    <row r="642">
      <c r="E642" s="2" t="n"/>
      <c r="F642" s="2" t="n"/>
      <c r="G642" s="2" t="n"/>
      <c r="H642" s="4">
        <f>IF(AND(F642&lt;&gt;"",G642&lt;&gt;""),G642-F642,"")</f>
        <v/>
      </c>
      <c r="I642" s="2" t="n"/>
      <c r="J642" s="2" t="n"/>
      <c r="K642" s="4" t="n"/>
    </row>
    <row r="643">
      <c r="E643" s="2" t="n"/>
      <c r="F643" s="2" t="n"/>
      <c r="G643" s="2" t="n"/>
      <c r="H643" s="4">
        <f>IF(AND(F643&lt;&gt;"",G643&lt;&gt;""),G643-F643,"")</f>
        <v/>
      </c>
      <c r="I643" s="2" t="n"/>
      <c r="J643" s="2" t="n"/>
      <c r="K643" s="4" t="n"/>
    </row>
    <row r="644">
      <c r="E644" s="2" t="n"/>
      <c r="F644" s="2" t="n"/>
      <c r="G644" s="2" t="n"/>
      <c r="H644" s="4">
        <f>IF(AND(F644&lt;&gt;"",G644&lt;&gt;""),G644-F644,"")</f>
        <v/>
      </c>
      <c r="I644" s="2" t="n"/>
      <c r="J644" s="2" t="n"/>
      <c r="K644" s="4" t="n"/>
    </row>
    <row r="645">
      <c r="E645" s="2" t="n"/>
      <c r="F645" s="2" t="n"/>
      <c r="G645" s="2" t="n"/>
      <c r="H645" s="4">
        <f>IF(AND(F645&lt;&gt;"",G645&lt;&gt;""),G645-F645,"")</f>
        <v/>
      </c>
      <c r="I645" s="2" t="n"/>
      <c r="J645" s="2" t="n"/>
      <c r="K645" s="4" t="n"/>
    </row>
    <row r="646">
      <c r="E646" s="2" t="n"/>
      <c r="F646" s="2" t="n"/>
      <c r="G646" s="2" t="n"/>
      <c r="H646" s="4">
        <f>IF(AND(F646&lt;&gt;"",G646&lt;&gt;""),G646-F646,"")</f>
        <v/>
      </c>
      <c r="I646" s="2" t="n"/>
      <c r="J646" s="2" t="n"/>
      <c r="K646" s="4" t="n"/>
    </row>
    <row r="647">
      <c r="E647" s="2" t="n"/>
      <c r="F647" s="2" t="n"/>
      <c r="G647" s="2" t="n"/>
      <c r="H647" s="4">
        <f>IF(AND(F647&lt;&gt;"",G647&lt;&gt;""),G647-F647,"")</f>
        <v/>
      </c>
      <c r="I647" s="2" t="n"/>
      <c r="J647" s="2" t="n"/>
      <c r="K647" s="4" t="n"/>
    </row>
    <row r="648">
      <c r="E648" s="2" t="n"/>
      <c r="F648" s="2" t="n"/>
      <c r="G648" s="2" t="n"/>
      <c r="H648" s="4">
        <f>IF(AND(F648&lt;&gt;"",G648&lt;&gt;""),G648-F648,"")</f>
        <v/>
      </c>
      <c r="I648" s="2" t="n"/>
      <c r="J648" s="2" t="n"/>
      <c r="K648" s="4" t="n"/>
    </row>
    <row r="649">
      <c r="E649" s="2" t="n"/>
      <c r="F649" s="2" t="n"/>
      <c r="G649" s="2" t="n"/>
      <c r="H649" s="4">
        <f>IF(AND(F649&lt;&gt;"",G649&lt;&gt;""),G649-F649,"")</f>
        <v/>
      </c>
      <c r="I649" s="2" t="n"/>
      <c r="J649" s="2" t="n"/>
      <c r="K649" s="4" t="n"/>
    </row>
    <row r="650">
      <c r="E650" s="2" t="n"/>
      <c r="F650" s="2" t="n"/>
      <c r="G650" s="2" t="n"/>
      <c r="H650" s="4">
        <f>IF(AND(F650&lt;&gt;"",G650&lt;&gt;""),G650-F650,"")</f>
        <v/>
      </c>
      <c r="I650" s="2" t="n"/>
      <c r="J650" s="2" t="n"/>
      <c r="K650" s="4" t="n"/>
    </row>
    <row r="651">
      <c r="E651" s="2" t="n"/>
      <c r="F651" s="2" t="n"/>
      <c r="G651" s="2" t="n"/>
      <c r="H651" s="4">
        <f>IF(AND(F651&lt;&gt;"",G651&lt;&gt;""),G651-F651,"")</f>
        <v/>
      </c>
      <c r="I651" s="2" t="n"/>
      <c r="J651" s="2" t="n"/>
      <c r="K651" s="4" t="n"/>
    </row>
    <row r="652">
      <c r="E652" s="2" t="n"/>
      <c r="F652" s="2" t="n"/>
      <c r="G652" s="2" t="n"/>
      <c r="H652" s="4">
        <f>IF(AND(F652&lt;&gt;"",G652&lt;&gt;""),G652-F652,"")</f>
        <v/>
      </c>
      <c r="I652" s="2" t="n"/>
      <c r="J652" s="2" t="n"/>
      <c r="K652" s="4" t="n"/>
    </row>
    <row r="653">
      <c r="E653" s="2" t="n"/>
      <c r="F653" s="2" t="n"/>
      <c r="G653" s="2" t="n"/>
      <c r="H653" s="4">
        <f>IF(AND(F653&lt;&gt;"",G653&lt;&gt;""),G653-F653,"")</f>
        <v/>
      </c>
      <c r="I653" s="2" t="n"/>
      <c r="J653" s="2" t="n"/>
      <c r="K653" s="4" t="n"/>
    </row>
    <row r="654">
      <c r="E654" s="2" t="n"/>
      <c r="F654" s="2" t="n"/>
      <c r="G654" s="2" t="n"/>
      <c r="H654" s="4">
        <f>IF(AND(F654&lt;&gt;"",G654&lt;&gt;""),G654-F654,"")</f>
        <v/>
      </c>
      <c r="I654" s="2" t="n"/>
      <c r="J654" s="2" t="n"/>
      <c r="K654" s="4" t="n"/>
    </row>
    <row r="655">
      <c r="E655" s="2" t="n"/>
      <c r="F655" s="2" t="n"/>
      <c r="G655" s="2" t="n"/>
      <c r="H655" s="4">
        <f>IF(AND(F655&lt;&gt;"",G655&lt;&gt;""),G655-F655,"")</f>
        <v/>
      </c>
      <c r="I655" s="2" t="n"/>
      <c r="J655" s="2" t="n"/>
      <c r="K655" s="4" t="n"/>
    </row>
    <row r="656">
      <c r="E656" s="2" t="n"/>
      <c r="F656" s="2" t="n"/>
      <c r="G656" s="2" t="n"/>
      <c r="H656" s="4">
        <f>IF(AND(F656&lt;&gt;"",G656&lt;&gt;""),G656-F656,"")</f>
        <v/>
      </c>
      <c r="I656" s="2" t="n"/>
      <c r="J656" s="2" t="n"/>
      <c r="K656" s="4" t="n"/>
    </row>
    <row r="657">
      <c r="E657" s="2" t="n"/>
      <c r="F657" s="2" t="n"/>
      <c r="G657" s="2" t="n"/>
      <c r="H657" s="4">
        <f>IF(AND(F657&lt;&gt;"",G657&lt;&gt;""),G657-F657,"")</f>
        <v/>
      </c>
      <c r="I657" s="2" t="n"/>
      <c r="J657" s="2" t="n"/>
      <c r="K657" s="4" t="n"/>
    </row>
    <row r="658">
      <c r="E658" s="2" t="n"/>
      <c r="F658" s="2" t="n"/>
      <c r="G658" s="2" t="n"/>
      <c r="H658" s="4">
        <f>IF(AND(F658&lt;&gt;"",G658&lt;&gt;""),G658-F658,"")</f>
        <v/>
      </c>
      <c r="I658" s="2" t="n"/>
      <c r="J658" s="2" t="n"/>
      <c r="K658" s="4" t="n"/>
    </row>
    <row r="659">
      <c r="E659" s="2" t="n"/>
      <c r="F659" s="2" t="n"/>
      <c r="G659" s="2" t="n"/>
      <c r="H659" s="4">
        <f>IF(AND(F659&lt;&gt;"",G659&lt;&gt;""),G659-F659,"")</f>
        <v/>
      </c>
      <c r="I659" s="2" t="n"/>
      <c r="J659" s="2" t="n"/>
      <c r="K659" s="4" t="n"/>
    </row>
    <row r="660">
      <c r="E660" s="2" t="n"/>
      <c r="F660" s="2" t="n"/>
      <c r="G660" s="2" t="n"/>
      <c r="H660" s="4">
        <f>IF(AND(F660&lt;&gt;"",G660&lt;&gt;""),G660-F660,"")</f>
        <v/>
      </c>
      <c r="I660" s="2" t="n"/>
      <c r="J660" s="2" t="n"/>
      <c r="K660" s="4" t="n"/>
    </row>
    <row r="661">
      <c r="E661" s="2" t="n"/>
      <c r="F661" s="2" t="n"/>
      <c r="G661" s="2" t="n"/>
      <c r="H661" s="4">
        <f>IF(AND(F661&lt;&gt;"",G661&lt;&gt;""),G661-F661,"")</f>
        <v/>
      </c>
      <c r="I661" s="2" t="n"/>
      <c r="J661" s="2" t="n"/>
      <c r="K661" s="4" t="n"/>
    </row>
    <row r="662">
      <c r="E662" s="2" t="n"/>
      <c r="F662" s="2" t="n"/>
      <c r="G662" s="2" t="n"/>
      <c r="H662" s="4">
        <f>IF(AND(F662&lt;&gt;"",G662&lt;&gt;""),G662-F662,"")</f>
        <v/>
      </c>
      <c r="I662" s="2" t="n"/>
      <c r="J662" s="2" t="n"/>
      <c r="K662" s="4" t="n"/>
    </row>
    <row r="663">
      <c r="E663" s="2" t="n"/>
      <c r="F663" s="2" t="n"/>
      <c r="G663" s="2" t="n"/>
      <c r="H663" s="4">
        <f>IF(AND(F663&lt;&gt;"",G663&lt;&gt;""),G663-F663,"")</f>
        <v/>
      </c>
      <c r="I663" s="2" t="n"/>
      <c r="J663" s="2" t="n"/>
      <c r="K663" s="4" t="n"/>
    </row>
    <row r="664">
      <c r="E664" s="2" t="n"/>
      <c r="F664" s="2" t="n"/>
      <c r="G664" s="2" t="n"/>
      <c r="H664" s="4">
        <f>IF(AND(F664&lt;&gt;"",G664&lt;&gt;""),G664-F664,"")</f>
        <v/>
      </c>
      <c r="I664" s="2" t="n"/>
      <c r="J664" s="2" t="n"/>
      <c r="K664" s="4" t="n"/>
    </row>
    <row r="665">
      <c r="E665" s="2" t="n"/>
      <c r="F665" s="2" t="n"/>
      <c r="G665" s="2" t="n"/>
      <c r="H665" s="4">
        <f>IF(AND(F665&lt;&gt;"",G665&lt;&gt;""),G665-F665,"")</f>
        <v/>
      </c>
      <c r="I665" s="2" t="n"/>
      <c r="J665" s="2" t="n"/>
      <c r="K665" s="4" t="n"/>
    </row>
    <row r="666">
      <c r="E666" s="2" t="n"/>
      <c r="F666" s="2" t="n"/>
      <c r="G666" s="2" t="n"/>
      <c r="H666" s="4">
        <f>IF(AND(F666&lt;&gt;"",G666&lt;&gt;""),G666-F666,"")</f>
        <v/>
      </c>
      <c r="I666" s="2" t="n"/>
      <c r="J666" s="2" t="n"/>
      <c r="K666" s="4" t="n"/>
    </row>
    <row r="667">
      <c r="E667" s="2" t="n"/>
      <c r="F667" s="2" t="n"/>
      <c r="G667" s="2" t="n"/>
      <c r="H667" s="4">
        <f>IF(AND(F667&lt;&gt;"",G667&lt;&gt;""),G667-F667,"")</f>
        <v/>
      </c>
      <c r="I667" s="2" t="n"/>
      <c r="J667" s="2" t="n"/>
      <c r="K667" s="4" t="n"/>
    </row>
    <row r="668">
      <c r="E668" s="2" t="n"/>
      <c r="F668" s="2" t="n"/>
      <c r="G668" s="2" t="n"/>
      <c r="H668" s="4">
        <f>IF(AND(F668&lt;&gt;"",G668&lt;&gt;""),G668-F668,"")</f>
        <v/>
      </c>
      <c r="I668" s="2" t="n"/>
      <c r="J668" s="2" t="n"/>
      <c r="K668" s="4" t="n"/>
    </row>
    <row r="669">
      <c r="E669" s="2" t="n"/>
      <c r="F669" s="2" t="n"/>
      <c r="G669" s="2" t="n"/>
      <c r="H669" s="4">
        <f>IF(AND(F669&lt;&gt;"",G669&lt;&gt;""),G669-F669,"")</f>
        <v/>
      </c>
      <c r="I669" s="2" t="n"/>
      <c r="J669" s="2" t="n"/>
      <c r="K669" s="4" t="n"/>
    </row>
    <row r="670">
      <c r="E670" s="2" t="n"/>
      <c r="F670" s="2" t="n"/>
      <c r="G670" s="2" t="n"/>
      <c r="H670" s="4">
        <f>IF(AND(F670&lt;&gt;"",G670&lt;&gt;""),G670-F670,"")</f>
        <v/>
      </c>
      <c r="I670" s="2" t="n"/>
      <c r="J670" s="2" t="n"/>
      <c r="K670" s="4" t="n"/>
    </row>
    <row r="671">
      <c r="E671" s="2" t="n"/>
      <c r="F671" s="2" t="n"/>
      <c r="G671" s="2" t="n"/>
      <c r="H671" s="4">
        <f>IF(AND(F671&lt;&gt;"",G671&lt;&gt;""),G671-F671,"")</f>
        <v/>
      </c>
      <c r="I671" s="2" t="n"/>
      <c r="J671" s="2" t="n"/>
      <c r="K671" s="4" t="n"/>
    </row>
    <row r="672">
      <c r="E672" s="2" t="n"/>
      <c r="F672" s="2" t="n"/>
      <c r="G672" s="2" t="n"/>
      <c r="H672" s="4">
        <f>IF(AND(F672&lt;&gt;"",G672&lt;&gt;""),G672-F672,"")</f>
        <v/>
      </c>
      <c r="I672" s="2" t="n"/>
      <c r="J672" s="2" t="n"/>
      <c r="K672" s="4" t="n"/>
    </row>
    <row r="673">
      <c r="E673" s="2" t="n"/>
      <c r="F673" s="2" t="n"/>
      <c r="G673" s="2" t="n"/>
      <c r="H673" s="4">
        <f>IF(AND(F673&lt;&gt;"",G673&lt;&gt;""),G673-F673,"")</f>
        <v/>
      </c>
      <c r="I673" s="2" t="n"/>
      <c r="J673" s="2" t="n"/>
      <c r="K673" s="4" t="n"/>
    </row>
    <row r="674">
      <c r="E674" s="2" t="n"/>
      <c r="F674" s="2" t="n"/>
      <c r="G674" s="2" t="n"/>
      <c r="H674" s="4">
        <f>IF(AND(F674&lt;&gt;"",G674&lt;&gt;""),G674-F674,"")</f>
        <v/>
      </c>
      <c r="I674" s="2" t="n"/>
      <c r="J674" s="2" t="n"/>
      <c r="K674" s="4" t="n"/>
    </row>
    <row r="675">
      <c r="E675" s="2" t="n"/>
      <c r="F675" s="2" t="n"/>
      <c r="G675" s="2" t="n"/>
      <c r="H675" s="4">
        <f>IF(AND(F675&lt;&gt;"",G675&lt;&gt;""),G675-F675,"")</f>
        <v/>
      </c>
      <c r="I675" s="2" t="n"/>
      <c r="J675" s="2" t="n"/>
      <c r="K675" s="4" t="n"/>
    </row>
    <row r="676">
      <c r="E676" s="2" t="n"/>
      <c r="F676" s="2" t="n"/>
      <c r="G676" s="2" t="n"/>
      <c r="H676" s="4">
        <f>IF(AND(F676&lt;&gt;"",G676&lt;&gt;""),G676-F676,"")</f>
        <v/>
      </c>
      <c r="I676" s="2" t="n"/>
      <c r="J676" s="2" t="n"/>
      <c r="K676" s="4" t="n"/>
    </row>
    <row r="677">
      <c r="E677" s="2" t="n"/>
      <c r="F677" s="2" t="n"/>
      <c r="G677" s="2" t="n"/>
      <c r="H677" s="4">
        <f>IF(AND(F677&lt;&gt;"",G677&lt;&gt;""),G677-F677,"")</f>
        <v/>
      </c>
      <c r="I677" s="2" t="n"/>
      <c r="J677" s="2" t="n"/>
      <c r="K677" s="4" t="n"/>
    </row>
    <row r="678">
      <c r="E678" s="2" t="n"/>
      <c r="F678" s="2" t="n"/>
      <c r="G678" s="2" t="n"/>
      <c r="H678" s="4">
        <f>IF(AND(F678&lt;&gt;"",G678&lt;&gt;""),G678-F678,"")</f>
        <v/>
      </c>
      <c r="I678" s="2" t="n"/>
      <c r="J678" s="2" t="n"/>
      <c r="K678" s="4" t="n"/>
    </row>
    <row r="679">
      <c r="E679" s="2" t="n"/>
      <c r="F679" s="2" t="n"/>
      <c r="G679" s="2" t="n"/>
      <c r="H679" s="4">
        <f>IF(AND(F679&lt;&gt;"",G679&lt;&gt;""),G679-F679,"")</f>
        <v/>
      </c>
      <c r="I679" s="2" t="n"/>
      <c r="J679" s="2" t="n"/>
      <c r="K679" s="4" t="n"/>
    </row>
    <row r="680">
      <c r="E680" s="2" t="n"/>
      <c r="F680" s="2" t="n"/>
      <c r="G680" s="2" t="n"/>
      <c r="H680" s="4">
        <f>IF(AND(F680&lt;&gt;"",G680&lt;&gt;""),G680-F680,"")</f>
        <v/>
      </c>
      <c r="I680" s="2" t="n"/>
      <c r="J680" s="2" t="n"/>
      <c r="K680" s="4" t="n"/>
    </row>
    <row r="681">
      <c r="E681" s="2" t="n"/>
      <c r="F681" s="2" t="n"/>
      <c r="G681" s="2" t="n"/>
      <c r="H681" s="4">
        <f>IF(AND(F681&lt;&gt;"",G681&lt;&gt;""),G681-F681,"")</f>
        <v/>
      </c>
      <c r="I681" s="2" t="n"/>
      <c r="J681" s="2" t="n"/>
      <c r="K681" s="4" t="n"/>
    </row>
    <row r="682">
      <c r="E682" s="2" t="n"/>
      <c r="F682" s="2" t="n"/>
      <c r="G682" s="2" t="n"/>
      <c r="H682" s="4">
        <f>IF(AND(F682&lt;&gt;"",G682&lt;&gt;""),G682-F682,"")</f>
        <v/>
      </c>
      <c r="I682" s="2" t="n"/>
      <c r="J682" s="2" t="n"/>
      <c r="K682" s="4" t="n"/>
    </row>
    <row r="683">
      <c r="E683" s="2" t="n"/>
      <c r="F683" s="2" t="n"/>
      <c r="G683" s="2" t="n"/>
      <c r="H683" s="4">
        <f>IF(AND(F683&lt;&gt;"",G683&lt;&gt;""),G683-F683,"")</f>
        <v/>
      </c>
      <c r="I683" s="2" t="n"/>
      <c r="J683" s="2" t="n"/>
      <c r="K683" s="4" t="n"/>
    </row>
    <row r="684">
      <c r="E684" s="2" t="n"/>
      <c r="F684" s="2" t="n"/>
      <c r="G684" s="2" t="n"/>
      <c r="H684" s="4">
        <f>IF(AND(F684&lt;&gt;"",G684&lt;&gt;""),G684-F684,"")</f>
        <v/>
      </c>
      <c r="I684" s="2" t="n"/>
      <c r="J684" s="2" t="n"/>
      <c r="K684" s="4" t="n"/>
    </row>
    <row r="685">
      <c r="E685" s="2" t="n"/>
      <c r="F685" s="2" t="n"/>
      <c r="G685" s="2" t="n"/>
      <c r="H685" s="4">
        <f>IF(AND(F685&lt;&gt;"",G685&lt;&gt;""),G685-F685,"")</f>
        <v/>
      </c>
      <c r="I685" s="2" t="n"/>
      <c r="J685" s="2" t="n"/>
      <c r="K685" s="4" t="n"/>
    </row>
    <row r="686">
      <c r="E686" s="2" t="n"/>
      <c r="F686" s="2" t="n"/>
      <c r="G686" s="2" t="n"/>
      <c r="H686" s="4">
        <f>IF(AND(F686&lt;&gt;"",G686&lt;&gt;""),G686-F686,"")</f>
        <v/>
      </c>
      <c r="I686" s="2" t="n"/>
      <c r="J686" s="2" t="n"/>
      <c r="K686" s="4" t="n"/>
    </row>
    <row r="687">
      <c r="E687" s="2" t="n"/>
      <c r="F687" s="2" t="n"/>
      <c r="G687" s="2" t="n"/>
      <c r="H687" s="4">
        <f>IF(AND(F687&lt;&gt;"",G687&lt;&gt;""),G687-F687,"")</f>
        <v/>
      </c>
      <c r="I687" s="2" t="n"/>
      <c r="J687" s="2" t="n"/>
      <c r="K687" s="4" t="n"/>
    </row>
    <row r="688">
      <c r="E688" s="2" t="n"/>
      <c r="F688" s="2" t="n"/>
      <c r="G688" s="2" t="n"/>
      <c r="H688" s="4">
        <f>IF(AND(F688&lt;&gt;"",G688&lt;&gt;""),G688-F688,"")</f>
        <v/>
      </c>
      <c r="I688" s="2" t="n"/>
      <c r="J688" s="2" t="n"/>
      <c r="K688" s="4" t="n"/>
    </row>
    <row r="689">
      <c r="E689" s="2" t="n"/>
      <c r="F689" s="2" t="n"/>
      <c r="G689" s="2" t="n"/>
      <c r="H689" s="4">
        <f>IF(AND(F689&lt;&gt;"",G689&lt;&gt;""),G689-F689,"")</f>
        <v/>
      </c>
      <c r="I689" s="2" t="n"/>
      <c r="J689" s="2" t="n"/>
      <c r="K689" s="4" t="n"/>
    </row>
    <row r="690">
      <c r="E690" s="2" t="n"/>
      <c r="F690" s="2" t="n"/>
      <c r="G690" s="2" t="n"/>
      <c r="H690" s="4">
        <f>IF(AND(F690&lt;&gt;"",G690&lt;&gt;""),G690-F690,"")</f>
        <v/>
      </c>
      <c r="I690" s="2" t="n"/>
      <c r="J690" s="2" t="n"/>
      <c r="K690" s="4" t="n"/>
    </row>
    <row r="691">
      <c r="E691" s="2" t="n"/>
      <c r="F691" s="2" t="n"/>
      <c r="G691" s="2" t="n"/>
      <c r="H691" s="4">
        <f>IF(AND(F691&lt;&gt;"",G691&lt;&gt;""),G691-F691,"")</f>
        <v/>
      </c>
      <c r="I691" s="2" t="n"/>
      <c r="J691" s="2" t="n"/>
      <c r="K691" s="4" t="n"/>
    </row>
    <row r="692">
      <c r="E692" s="2" t="n"/>
      <c r="F692" s="2" t="n"/>
      <c r="G692" s="2" t="n"/>
      <c r="H692" s="4">
        <f>IF(AND(F692&lt;&gt;"",G692&lt;&gt;""),G692-F692,"")</f>
        <v/>
      </c>
      <c r="I692" s="2" t="n"/>
      <c r="J692" s="2" t="n"/>
      <c r="K692" s="4" t="n"/>
    </row>
    <row r="693">
      <c r="E693" s="2" t="n"/>
      <c r="F693" s="2" t="n"/>
      <c r="G693" s="2" t="n"/>
      <c r="H693" s="4">
        <f>IF(AND(F693&lt;&gt;"",G693&lt;&gt;""),G693-F693,"")</f>
        <v/>
      </c>
      <c r="I693" s="2" t="n"/>
      <c r="J693" s="2" t="n"/>
      <c r="K693" s="4" t="n"/>
    </row>
    <row r="694">
      <c r="E694" s="2" t="n"/>
      <c r="F694" s="2" t="n"/>
      <c r="G694" s="2" t="n"/>
      <c r="H694" s="4">
        <f>IF(AND(F694&lt;&gt;"",G694&lt;&gt;""),G694-F694,"")</f>
        <v/>
      </c>
      <c r="I694" s="2" t="n"/>
      <c r="J694" s="2" t="n"/>
      <c r="K694" s="4" t="n"/>
    </row>
    <row r="695">
      <c r="E695" s="2" t="n"/>
      <c r="F695" s="2" t="n"/>
      <c r="G695" s="2" t="n"/>
      <c r="H695" s="4">
        <f>IF(AND(F695&lt;&gt;"",G695&lt;&gt;""),G695-F695,"")</f>
        <v/>
      </c>
      <c r="I695" s="2" t="n"/>
      <c r="J695" s="2" t="n"/>
      <c r="K695" s="4" t="n"/>
    </row>
    <row r="696">
      <c r="E696" s="2" t="n"/>
      <c r="F696" s="2" t="n"/>
      <c r="G696" s="2" t="n"/>
      <c r="H696" s="4">
        <f>IF(AND(F696&lt;&gt;"",G696&lt;&gt;""),G696-F696,"")</f>
        <v/>
      </c>
      <c r="I696" s="2" t="n"/>
      <c r="J696" s="2" t="n"/>
      <c r="K696" s="4" t="n"/>
    </row>
    <row r="697">
      <c r="E697" s="2" t="n"/>
      <c r="F697" s="2" t="n"/>
      <c r="G697" s="2" t="n"/>
      <c r="H697" s="4">
        <f>IF(AND(F697&lt;&gt;"",G697&lt;&gt;""),G697-F697,"")</f>
        <v/>
      </c>
      <c r="I697" s="2" t="n"/>
      <c r="J697" s="2" t="n"/>
      <c r="K697" s="4" t="n"/>
    </row>
    <row r="698">
      <c r="E698" s="2" t="n"/>
      <c r="F698" s="2" t="n"/>
      <c r="G698" s="2" t="n"/>
      <c r="H698" s="4">
        <f>IF(AND(F698&lt;&gt;"",G698&lt;&gt;""),G698-F698,"")</f>
        <v/>
      </c>
      <c r="I698" s="2" t="n"/>
      <c r="J698" s="2" t="n"/>
      <c r="K698" s="4" t="n"/>
    </row>
    <row r="699">
      <c r="E699" s="2" t="n"/>
      <c r="F699" s="2" t="n"/>
      <c r="G699" s="2" t="n"/>
      <c r="H699" s="4">
        <f>IF(AND(F699&lt;&gt;"",G699&lt;&gt;""),G699-F699,"")</f>
        <v/>
      </c>
      <c r="I699" s="2" t="n"/>
      <c r="J699" s="2" t="n"/>
      <c r="K699" s="4" t="n"/>
    </row>
    <row r="700">
      <c r="E700" s="2" t="n"/>
      <c r="F700" s="2" t="n"/>
      <c r="G700" s="2" t="n"/>
      <c r="H700" s="4">
        <f>IF(AND(F700&lt;&gt;"",G700&lt;&gt;""),G700-F700,"")</f>
        <v/>
      </c>
      <c r="I700" s="2" t="n"/>
      <c r="J700" s="2" t="n"/>
      <c r="K700" s="4" t="n"/>
    </row>
    <row r="701">
      <c r="E701" s="2" t="n"/>
      <c r="F701" s="2" t="n"/>
      <c r="G701" s="2" t="n"/>
      <c r="H701" s="4">
        <f>IF(AND(F701&lt;&gt;"",G701&lt;&gt;""),G701-F701,"")</f>
        <v/>
      </c>
      <c r="I701" s="2" t="n"/>
      <c r="J701" s="2" t="n"/>
      <c r="K701" s="4" t="n"/>
    </row>
    <row r="702">
      <c r="E702" s="2" t="n"/>
      <c r="F702" s="2" t="n"/>
      <c r="G702" s="2" t="n"/>
      <c r="H702" s="4">
        <f>IF(AND(F702&lt;&gt;"",G702&lt;&gt;""),G702-F702,"")</f>
        <v/>
      </c>
      <c r="I702" s="2" t="n"/>
      <c r="J702" s="2" t="n"/>
      <c r="K702" s="4" t="n"/>
    </row>
    <row r="703">
      <c r="E703" s="2" t="n"/>
      <c r="F703" s="2" t="n"/>
      <c r="G703" s="2" t="n"/>
      <c r="H703" s="4">
        <f>IF(AND(F703&lt;&gt;"",G703&lt;&gt;""),G703-F703,"")</f>
        <v/>
      </c>
      <c r="I703" s="2" t="n"/>
      <c r="J703" s="2" t="n"/>
      <c r="K703" s="4" t="n"/>
    </row>
    <row r="704">
      <c r="E704" s="2" t="n"/>
      <c r="F704" s="2" t="n"/>
      <c r="G704" s="2" t="n"/>
      <c r="H704" s="4">
        <f>IF(AND(F704&lt;&gt;"",G704&lt;&gt;""),G704-F704,"")</f>
        <v/>
      </c>
      <c r="I704" s="2" t="n"/>
      <c r="J704" s="2" t="n"/>
      <c r="K704" s="4" t="n"/>
    </row>
    <row r="705">
      <c r="E705" s="2" t="n"/>
      <c r="F705" s="2" t="n"/>
      <c r="G705" s="2" t="n"/>
      <c r="H705" s="4">
        <f>IF(AND(F705&lt;&gt;"",G705&lt;&gt;""),G705-F705,"")</f>
        <v/>
      </c>
      <c r="I705" s="2" t="n"/>
      <c r="J705" s="2" t="n"/>
      <c r="K705" s="4" t="n"/>
    </row>
    <row r="706">
      <c r="E706" s="2" t="n"/>
      <c r="F706" s="2" t="n"/>
      <c r="G706" s="2" t="n"/>
      <c r="H706" s="4">
        <f>IF(AND(F706&lt;&gt;"",G706&lt;&gt;""),G706-F706,"")</f>
        <v/>
      </c>
      <c r="I706" s="2" t="n"/>
      <c r="J706" s="2" t="n"/>
      <c r="K706" s="4" t="n"/>
    </row>
    <row r="707">
      <c r="E707" s="2" t="n"/>
      <c r="F707" s="2" t="n"/>
      <c r="G707" s="2" t="n"/>
      <c r="H707" s="4">
        <f>IF(AND(F707&lt;&gt;"",G707&lt;&gt;""),G707-F707,"")</f>
        <v/>
      </c>
      <c r="I707" s="2" t="n"/>
      <c r="J707" s="2" t="n"/>
      <c r="K707" s="4" t="n"/>
    </row>
    <row r="708">
      <c r="E708" s="2" t="n"/>
      <c r="F708" s="2" t="n"/>
      <c r="G708" s="2" t="n"/>
      <c r="H708" s="4">
        <f>IF(AND(F708&lt;&gt;"",G708&lt;&gt;""),G708-F708,"")</f>
        <v/>
      </c>
      <c r="I708" s="2" t="n"/>
      <c r="J708" s="2" t="n"/>
      <c r="K708" s="4" t="n"/>
    </row>
    <row r="709">
      <c r="E709" s="2" t="n"/>
      <c r="F709" s="2" t="n"/>
      <c r="G709" s="2" t="n"/>
      <c r="H709" s="4">
        <f>IF(AND(F709&lt;&gt;"",G709&lt;&gt;""),G709-F709,"")</f>
        <v/>
      </c>
      <c r="I709" s="2" t="n"/>
      <c r="J709" s="2" t="n"/>
      <c r="K709" s="4" t="n"/>
    </row>
    <row r="710">
      <c r="E710" s="2" t="n"/>
      <c r="F710" s="2" t="n"/>
      <c r="G710" s="2" t="n"/>
      <c r="H710" s="4">
        <f>IF(AND(F710&lt;&gt;"",G710&lt;&gt;""),G710-F710,"")</f>
        <v/>
      </c>
      <c r="I710" s="2" t="n"/>
      <c r="J710" s="2" t="n"/>
      <c r="K710" s="4" t="n"/>
    </row>
    <row r="711">
      <c r="E711" s="2" t="n"/>
      <c r="F711" s="2" t="n"/>
      <c r="G711" s="2" t="n"/>
      <c r="H711" s="4">
        <f>IF(AND(F711&lt;&gt;"",G711&lt;&gt;""),G711-F711,"")</f>
        <v/>
      </c>
      <c r="I711" s="2" t="n"/>
      <c r="J711" s="2" t="n"/>
      <c r="K711" s="4" t="n"/>
    </row>
    <row r="712">
      <c r="E712" s="2" t="n"/>
      <c r="F712" s="2" t="n"/>
      <c r="G712" s="2" t="n"/>
      <c r="H712" s="4">
        <f>IF(AND(F712&lt;&gt;"",G712&lt;&gt;""),G712-F712,"")</f>
        <v/>
      </c>
      <c r="I712" s="2" t="n"/>
      <c r="J712" s="2" t="n"/>
      <c r="K712" s="4" t="n"/>
    </row>
    <row r="713">
      <c r="E713" s="2" t="n"/>
      <c r="F713" s="2" t="n"/>
      <c r="G713" s="2" t="n"/>
      <c r="H713" s="4">
        <f>IF(AND(F713&lt;&gt;"",G713&lt;&gt;""),G713-F713,"")</f>
        <v/>
      </c>
      <c r="I713" s="2" t="n"/>
      <c r="J713" s="2" t="n"/>
      <c r="K713" s="4" t="n"/>
    </row>
    <row r="714">
      <c r="E714" s="2" t="n"/>
      <c r="F714" s="2" t="n"/>
      <c r="G714" s="2" t="n"/>
      <c r="H714" s="4">
        <f>IF(AND(F714&lt;&gt;"",G714&lt;&gt;""),G714-F714,"")</f>
        <v/>
      </c>
      <c r="I714" s="2" t="n"/>
      <c r="J714" s="2" t="n"/>
      <c r="K714" s="4" t="n"/>
    </row>
    <row r="715">
      <c r="E715" s="2" t="n"/>
      <c r="F715" s="2" t="n"/>
      <c r="G715" s="2" t="n"/>
      <c r="H715" s="4">
        <f>IF(AND(F715&lt;&gt;"",G715&lt;&gt;""),G715-F715,"")</f>
        <v/>
      </c>
      <c r="I715" s="2" t="n"/>
      <c r="J715" s="2" t="n"/>
      <c r="K715" s="4" t="n"/>
    </row>
    <row r="716">
      <c r="E716" s="2" t="n"/>
      <c r="F716" s="2" t="n"/>
      <c r="G716" s="2" t="n"/>
      <c r="H716" s="4">
        <f>IF(AND(F716&lt;&gt;"",G716&lt;&gt;""),G716-F716,"")</f>
        <v/>
      </c>
      <c r="I716" s="2" t="n"/>
      <c r="J716" s="2" t="n"/>
      <c r="K716" s="4" t="n"/>
    </row>
    <row r="717">
      <c r="E717" s="2" t="n"/>
      <c r="F717" s="2" t="n"/>
      <c r="G717" s="2" t="n"/>
      <c r="H717" s="4">
        <f>IF(AND(F717&lt;&gt;"",G717&lt;&gt;""),G717-F717,"")</f>
        <v/>
      </c>
      <c r="I717" s="2" t="n"/>
      <c r="J717" s="2" t="n"/>
      <c r="K717" s="4" t="n"/>
    </row>
    <row r="718">
      <c r="E718" s="2" t="n"/>
      <c r="F718" s="2" t="n"/>
      <c r="G718" s="2" t="n"/>
      <c r="H718" s="4">
        <f>IF(AND(F718&lt;&gt;"",G718&lt;&gt;""),G718-F718,"")</f>
        <v/>
      </c>
      <c r="I718" s="2" t="n"/>
      <c r="J718" s="2" t="n"/>
      <c r="K718" s="4" t="n"/>
    </row>
    <row r="719">
      <c r="E719" s="2" t="n"/>
      <c r="F719" s="2" t="n"/>
      <c r="G719" s="2" t="n"/>
      <c r="H719" s="4">
        <f>IF(AND(F719&lt;&gt;"",G719&lt;&gt;""),G719-F719,"")</f>
        <v/>
      </c>
      <c r="I719" s="2" t="n"/>
      <c r="J719" s="2" t="n"/>
      <c r="K719" s="4" t="n"/>
    </row>
    <row r="720">
      <c r="E720" s="2" t="n"/>
      <c r="F720" s="2" t="n"/>
      <c r="G720" s="2" t="n"/>
      <c r="H720" s="4">
        <f>IF(AND(F720&lt;&gt;"",G720&lt;&gt;""),G720-F720,"")</f>
        <v/>
      </c>
      <c r="I720" s="2" t="n"/>
      <c r="J720" s="2" t="n"/>
      <c r="K720" s="4" t="n"/>
    </row>
    <row r="721">
      <c r="E721" s="2" t="n"/>
      <c r="F721" s="2" t="n"/>
      <c r="G721" s="2" t="n"/>
      <c r="H721" s="4">
        <f>IF(AND(F721&lt;&gt;"",G721&lt;&gt;""),G721-F721,"")</f>
        <v/>
      </c>
      <c r="I721" s="2" t="n"/>
      <c r="J721" s="2" t="n"/>
      <c r="K721" s="4" t="n"/>
    </row>
    <row r="722">
      <c r="E722" s="2" t="n"/>
      <c r="F722" s="2" t="n"/>
      <c r="G722" s="2" t="n"/>
      <c r="H722" s="4">
        <f>IF(AND(F722&lt;&gt;"",G722&lt;&gt;""),G722-F722,"")</f>
        <v/>
      </c>
      <c r="I722" s="2" t="n"/>
      <c r="J722" s="2" t="n"/>
      <c r="K722" s="4" t="n"/>
    </row>
    <row r="723">
      <c r="E723" s="2" t="n"/>
      <c r="F723" s="2" t="n"/>
      <c r="G723" s="2" t="n"/>
      <c r="H723" s="4">
        <f>IF(AND(F723&lt;&gt;"",G723&lt;&gt;""),G723-F723,"")</f>
        <v/>
      </c>
      <c r="I723" s="2" t="n"/>
      <c r="J723" s="2" t="n"/>
      <c r="K723" s="4" t="n"/>
    </row>
    <row r="724">
      <c r="E724" s="2" t="n"/>
      <c r="F724" s="2" t="n"/>
      <c r="G724" s="2" t="n"/>
      <c r="H724" s="4">
        <f>IF(AND(F724&lt;&gt;"",G724&lt;&gt;""),G724-F724,"")</f>
        <v/>
      </c>
      <c r="I724" s="2" t="n"/>
      <c r="J724" s="2" t="n"/>
      <c r="K724" s="4" t="n"/>
    </row>
    <row r="725">
      <c r="E725" s="2" t="n"/>
      <c r="F725" s="2" t="n"/>
      <c r="G725" s="2" t="n"/>
      <c r="H725" s="4">
        <f>IF(AND(F725&lt;&gt;"",G725&lt;&gt;""),G725-F725,"")</f>
        <v/>
      </c>
      <c r="I725" s="2" t="n"/>
      <c r="J725" s="2" t="n"/>
      <c r="K725" s="4" t="n"/>
    </row>
    <row r="726">
      <c r="E726" s="2" t="n"/>
      <c r="F726" s="2" t="n"/>
      <c r="G726" s="2" t="n"/>
      <c r="H726" s="4">
        <f>IF(AND(F726&lt;&gt;"",G726&lt;&gt;""),G726-F726,"")</f>
        <v/>
      </c>
      <c r="I726" s="2" t="n"/>
      <c r="J726" s="2" t="n"/>
      <c r="K726" s="4" t="n"/>
    </row>
    <row r="727">
      <c r="E727" s="2" t="n"/>
      <c r="F727" s="2" t="n"/>
      <c r="G727" s="2" t="n"/>
      <c r="H727" s="4">
        <f>IF(AND(F727&lt;&gt;"",G727&lt;&gt;""),G727-F727,"")</f>
        <v/>
      </c>
      <c r="I727" s="2" t="n"/>
      <c r="J727" s="2" t="n"/>
      <c r="K727" s="4" t="n"/>
    </row>
    <row r="728">
      <c r="E728" s="2" t="n"/>
      <c r="F728" s="2" t="n"/>
      <c r="G728" s="2" t="n"/>
      <c r="H728" s="4">
        <f>IF(AND(F728&lt;&gt;"",G728&lt;&gt;""),G728-F728,"")</f>
        <v/>
      </c>
      <c r="I728" s="2" t="n"/>
      <c r="J728" s="2" t="n"/>
      <c r="K728" s="4" t="n"/>
    </row>
    <row r="729">
      <c r="E729" s="2" t="n"/>
      <c r="F729" s="2" t="n"/>
      <c r="G729" s="2" t="n"/>
      <c r="H729" s="4">
        <f>IF(AND(F729&lt;&gt;"",G729&lt;&gt;""),G729-F729,"")</f>
        <v/>
      </c>
      <c r="I729" s="2" t="n"/>
      <c r="J729" s="2" t="n"/>
      <c r="K729" s="4" t="n"/>
    </row>
    <row r="730">
      <c r="E730" s="2" t="n"/>
      <c r="F730" s="2" t="n"/>
      <c r="G730" s="2" t="n"/>
      <c r="H730" s="4">
        <f>IF(AND(F730&lt;&gt;"",G730&lt;&gt;""),G730-F730,"")</f>
        <v/>
      </c>
      <c r="I730" s="2" t="n"/>
      <c r="J730" s="2" t="n"/>
      <c r="K730" s="4" t="n"/>
    </row>
    <row r="731">
      <c r="E731" s="2" t="n"/>
      <c r="F731" s="2" t="n"/>
      <c r="G731" s="2" t="n"/>
      <c r="H731" s="4">
        <f>IF(AND(F731&lt;&gt;"",G731&lt;&gt;""),G731-F731,"")</f>
        <v/>
      </c>
      <c r="I731" s="2" t="n"/>
      <c r="J731" s="2" t="n"/>
      <c r="K731" s="4" t="n"/>
    </row>
    <row r="732">
      <c r="E732" s="2" t="n"/>
      <c r="F732" s="2" t="n"/>
      <c r="G732" s="2" t="n"/>
      <c r="H732" s="4">
        <f>IF(AND(F732&lt;&gt;"",G732&lt;&gt;""),G732-F732,"")</f>
        <v/>
      </c>
      <c r="I732" s="2" t="n"/>
      <c r="J732" s="2" t="n"/>
      <c r="K732" s="4" t="n"/>
    </row>
    <row r="733">
      <c r="E733" s="2" t="n"/>
      <c r="F733" s="2" t="n"/>
      <c r="G733" s="2" t="n"/>
      <c r="H733" s="4">
        <f>IF(AND(F733&lt;&gt;"",G733&lt;&gt;""),G733-F733,"")</f>
        <v/>
      </c>
      <c r="I733" s="2" t="n"/>
      <c r="J733" s="2" t="n"/>
      <c r="K733" s="4" t="n"/>
    </row>
    <row r="734">
      <c r="E734" s="2" t="n"/>
      <c r="F734" s="2" t="n"/>
      <c r="G734" s="2" t="n"/>
      <c r="H734" s="4">
        <f>IF(AND(F734&lt;&gt;"",G734&lt;&gt;""),G734-F734,"")</f>
        <v/>
      </c>
      <c r="I734" s="2" t="n"/>
      <c r="J734" s="2" t="n"/>
      <c r="K734" s="4" t="n"/>
    </row>
    <row r="735">
      <c r="E735" s="2" t="n"/>
      <c r="F735" s="2" t="n"/>
      <c r="G735" s="2" t="n"/>
      <c r="H735" s="4">
        <f>IF(AND(F735&lt;&gt;"",G735&lt;&gt;""),G735-F735,"")</f>
        <v/>
      </c>
      <c r="I735" s="2" t="n"/>
      <c r="J735" s="2" t="n"/>
      <c r="K735" s="4" t="n"/>
    </row>
    <row r="736">
      <c r="E736" s="2" t="n"/>
      <c r="F736" s="2" t="n"/>
      <c r="G736" s="2" t="n"/>
      <c r="H736" s="4">
        <f>IF(AND(F736&lt;&gt;"",G736&lt;&gt;""),G736-F736,"")</f>
        <v/>
      </c>
      <c r="I736" s="2" t="n"/>
      <c r="J736" s="2" t="n"/>
      <c r="K736" s="4" t="n"/>
    </row>
    <row r="737">
      <c r="E737" s="2" t="n"/>
      <c r="F737" s="2" t="n"/>
      <c r="G737" s="2" t="n"/>
      <c r="H737" s="4">
        <f>IF(AND(F737&lt;&gt;"",G737&lt;&gt;""),G737-F737,"")</f>
        <v/>
      </c>
      <c r="I737" s="2" t="n"/>
      <c r="J737" s="2" t="n"/>
      <c r="K737" s="4" t="n"/>
    </row>
    <row r="738">
      <c r="E738" s="2" t="n"/>
      <c r="F738" s="2" t="n"/>
      <c r="G738" s="2" t="n"/>
      <c r="H738" s="4">
        <f>IF(AND(F738&lt;&gt;"",G738&lt;&gt;""),G738-F738,"")</f>
        <v/>
      </c>
      <c r="I738" s="2" t="n"/>
      <c r="J738" s="2" t="n"/>
      <c r="K738" s="4" t="n"/>
    </row>
    <row r="739">
      <c r="E739" s="2" t="n"/>
      <c r="F739" s="2" t="n"/>
      <c r="G739" s="2" t="n"/>
      <c r="H739" s="4">
        <f>IF(AND(F739&lt;&gt;"",G739&lt;&gt;""),G739-F739,"")</f>
        <v/>
      </c>
      <c r="I739" s="2" t="n"/>
      <c r="J739" s="2" t="n"/>
      <c r="K739" s="4" t="n"/>
    </row>
    <row r="740">
      <c r="E740" s="2" t="n"/>
      <c r="F740" s="2" t="n"/>
      <c r="G740" s="2" t="n"/>
      <c r="H740" s="4">
        <f>IF(AND(F740&lt;&gt;"",G740&lt;&gt;""),G740-F740,"")</f>
        <v/>
      </c>
      <c r="I740" s="2" t="n"/>
      <c r="J740" s="2" t="n"/>
      <c r="K740" s="4" t="n"/>
    </row>
    <row r="741">
      <c r="E741" s="2" t="n"/>
      <c r="F741" s="2" t="n"/>
      <c r="G741" s="2" t="n"/>
      <c r="H741" s="4">
        <f>IF(AND(F741&lt;&gt;"",G741&lt;&gt;""),G741-F741,"")</f>
        <v/>
      </c>
      <c r="I741" s="2" t="n"/>
      <c r="J741" s="2" t="n"/>
      <c r="K741" s="4" t="n"/>
    </row>
    <row r="742">
      <c r="E742" s="2" t="n"/>
      <c r="F742" s="2" t="n"/>
      <c r="G742" s="2" t="n"/>
      <c r="H742" s="4">
        <f>IF(AND(F742&lt;&gt;"",G742&lt;&gt;""),G742-F742,"")</f>
        <v/>
      </c>
      <c r="I742" s="2" t="n"/>
      <c r="J742" s="2" t="n"/>
      <c r="K742" s="4" t="n"/>
    </row>
    <row r="743">
      <c r="E743" s="2" t="n"/>
      <c r="F743" s="2" t="n"/>
      <c r="G743" s="2" t="n"/>
      <c r="H743" s="4">
        <f>IF(AND(F743&lt;&gt;"",G743&lt;&gt;""),G743-F743,"")</f>
        <v/>
      </c>
      <c r="I743" s="2" t="n"/>
      <c r="J743" s="2" t="n"/>
      <c r="K743" s="4" t="n"/>
    </row>
    <row r="744">
      <c r="E744" s="2" t="n"/>
      <c r="F744" s="2" t="n"/>
      <c r="G744" s="2" t="n"/>
      <c r="H744" s="4">
        <f>IF(AND(F744&lt;&gt;"",G744&lt;&gt;""),G744-F744,"")</f>
        <v/>
      </c>
      <c r="I744" s="2" t="n"/>
      <c r="J744" s="2" t="n"/>
      <c r="K744" s="4" t="n"/>
    </row>
    <row r="745">
      <c r="E745" s="2" t="n"/>
      <c r="F745" s="2" t="n"/>
      <c r="G745" s="2" t="n"/>
      <c r="H745" s="4">
        <f>IF(AND(F745&lt;&gt;"",G745&lt;&gt;""),G745-F745,"")</f>
        <v/>
      </c>
      <c r="I745" s="2" t="n"/>
      <c r="J745" s="2" t="n"/>
      <c r="K745" s="4" t="n"/>
    </row>
    <row r="746">
      <c r="E746" s="2" t="n"/>
      <c r="F746" s="2" t="n"/>
      <c r="G746" s="2" t="n"/>
      <c r="H746" s="4">
        <f>IF(AND(F746&lt;&gt;"",G746&lt;&gt;""),G746-F746,"")</f>
        <v/>
      </c>
      <c r="I746" s="2" t="n"/>
      <c r="J746" s="2" t="n"/>
      <c r="K746" s="4" t="n"/>
    </row>
    <row r="747">
      <c r="E747" s="2" t="n"/>
      <c r="F747" s="2" t="n"/>
      <c r="G747" s="2" t="n"/>
      <c r="H747" s="4">
        <f>IF(AND(F747&lt;&gt;"",G747&lt;&gt;""),G747-F747,"")</f>
        <v/>
      </c>
      <c r="I747" s="2" t="n"/>
      <c r="J747" s="2" t="n"/>
      <c r="K747" s="4" t="n"/>
    </row>
    <row r="748">
      <c r="E748" s="2" t="n"/>
      <c r="F748" s="2" t="n"/>
      <c r="G748" s="2" t="n"/>
      <c r="H748" s="4">
        <f>IF(AND(F748&lt;&gt;"",G748&lt;&gt;""),G748-F748,"")</f>
        <v/>
      </c>
      <c r="I748" s="2" t="n"/>
      <c r="J748" s="2" t="n"/>
      <c r="K748" s="4" t="n"/>
    </row>
    <row r="749">
      <c r="E749" s="2" t="n"/>
      <c r="F749" s="2" t="n"/>
      <c r="G749" s="2" t="n"/>
      <c r="H749" s="4">
        <f>IF(AND(F749&lt;&gt;"",G749&lt;&gt;""),G749-F749,"")</f>
        <v/>
      </c>
      <c r="I749" s="2" t="n"/>
      <c r="J749" s="2" t="n"/>
      <c r="K749" s="4" t="n"/>
    </row>
    <row r="750">
      <c r="E750" s="2" t="n"/>
      <c r="F750" s="2" t="n"/>
      <c r="G750" s="2" t="n"/>
      <c r="H750" s="4">
        <f>IF(AND(F750&lt;&gt;"",G750&lt;&gt;""),G750-F750,"")</f>
        <v/>
      </c>
      <c r="I750" s="2" t="n"/>
      <c r="J750" s="2" t="n"/>
      <c r="K750" s="4" t="n"/>
    </row>
    <row r="751">
      <c r="E751" s="2" t="n"/>
      <c r="F751" s="2" t="n"/>
      <c r="G751" s="2" t="n"/>
      <c r="H751" s="4">
        <f>IF(AND(F751&lt;&gt;"",G751&lt;&gt;""),G751-F751,"")</f>
        <v/>
      </c>
      <c r="I751" s="2" t="n"/>
      <c r="J751" s="2" t="n"/>
      <c r="K751" s="4" t="n"/>
    </row>
    <row r="752">
      <c r="E752" s="2" t="n"/>
      <c r="F752" s="2" t="n"/>
      <c r="G752" s="2" t="n"/>
      <c r="H752" s="4">
        <f>IF(AND(F752&lt;&gt;"",G752&lt;&gt;""),G752-F752,"")</f>
        <v/>
      </c>
      <c r="I752" s="2" t="n"/>
      <c r="J752" s="2" t="n"/>
      <c r="K752" s="4" t="n"/>
    </row>
    <row r="753">
      <c r="E753" s="2" t="n"/>
      <c r="F753" s="2" t="n"/>
      <c r="G753" s="2" t="n"/>
      <c r="H753" s="4">
        <f>IF(AND(F753&lt;&gt;"",G753&lt;&gt;""),G753-F753,"")</f>
        <v/>
      </c>
      <c r="I753" s="2" t="n"/>
      <c r="J753" s="2" t="n"/>
      <c r="K753" s="4" t="n"/>
    </row>
    <row r="754">
      <c r="E754" s="2" t="n"/>
      <c r="F754" s="2" t="n"/>
      <c r="G754" s="2" t="n"/>
      <c r="H754" s="4">
        <f>IF(AND(F754&lt;&gt;"",G754&lt;&gt;""),G754-F754,"")</f>
        <v/>
      </c>
      <c r="I754" s="2" t="n"/>
      <c r="J754" s="2" t="n"/>
      <c r="K754" s="4" t="n"/>
    </row>
    <row r="755">
      <c r="E755" s="2" t="n"/>
      <c r="F755" s="2" t="n"/>
      <c r="G755" s="2" t="n"/>
      <c r="H755" s="4">
        <f>IF(AND(F755&lt;&gt;"",G755&lt;&gt;""),G755-F755,"")</f>
        <v/>
      </c>
      <c r="I755" s="2" t="n"/>
      <c r="J755" s="2" t="n"/>
      <c r="K755" s="4" t="n"/>
    </row>
    <row r="756">
      <c r="E756" s="2" t="n"/>
      <c r="F756" s="2" t="n"/>
      <c r="G756" s="2" t="n"/>
      <c r="H756" s="4">
        <f>IF(AND(F756&lt;&gt;"",G756&lt;&gt;""),G756-F756,"")</f>
        <v/>
      </c>
      <c r="I756" s="2" t="n"/>
      <c r="J756" s="2" t="n"/>
      <c r="K756" s="4" t="n"/>
    </row>
    <row r="757">
      <c r="E757" s="2" t="n"/>
      <c r="F757" s="2" t="n"/>
      <c r="G757" s="2" t="n"/>
      <c r="H757" s="4">
        <f>IF(AND(F757&lt;&gt;"",G757&lt;&gt;""),G757-F757,"")</f>
        <v/>
      </c>
      <c r="I757" s="2" t="n"/>
      <c r="J757" s="2" t="n"/>
      <c r="K757" s="4" t="n"/>
    </row>
    <row r="758">
      <c r="E758" s="2" t="n"/>
      <c r="F758" s="2" t="n"/>
      <c r="G758" s="2" t="n"/>
      <c r="H758" s="4">
        <f>IF(AND(F758&lt;&gt;"",G758&lt;&gt;""),G758-F758,"")</f>
        <v/>
      </c>
      <c r="I758" s="2" t="n"/>
      <c r="J758" s="2" t="n"/>
      <c r="K758" s="4" t="n"/>
    </row>
    <row r="759">
      <c r="E759" s="2" t="n"/>
      <c r="F759" s="2" t="n"/>
      <c r="G759" s="2" t="n"/>
      <c r="H759" s="4">
        <f>IF(AND(F759&lt;&gt;"",G759&lt;&gt;""),G759-F759,"")</f>
        <v/>
      </c>
      <c r="I759" s="2" t="n"/>
      <c r="J759" s="2" t="n"/>
      <c r="K759" s="4" t="n"/>
    </row>
    <row r="760">
      <c r="E760" s="2" t="n"/>
      <c r="F760" s="2" t="n"/>
      <c r="G760" s="2" t="n"/>
      <c r="H760" s="4">
        <f>IF(AND(F760&lt;&gt;"",G760&lt;&gt;""),G760-F760,"")</f>
        <v/>
      </c>
      <c r="I760" s="2" t="n"/>
      <c r="J760" s="2" t="n"/>
      <c r="K760" s="4" t="n"/>
    </row>
    <row r="761">
      <c r="E761" s="2" t="n"/>
      <c r="F761" s="2" t="n"/>
      <c r="G761" s="2" t="n"/>
      <c r="H761" s="4">
        <f>IF(AND(F761&lt;&gt;"",G761&lt;&gt;""),G761-F761,"")</f>
        <v/>
      </c>
      <c r="I761" s="2" t="n"/>
      <c r="J761" s="2" t="n"/>
      <c r="K761" s="4" t="n"/>
    </row>
    <row r="762">
      <c r="E762" s="2" t="n"/>
      <c r="F762" s="2" t="n"/>
      <c r="G762" s="2" t="n"/>
      <c r="H762" s="4">
        <f>IF(AND(F762&lt;&gt;"",G762&lt;&gt;""),G762-F762,"")</f>
        <v/>
      </c>
      <c r="I762" s="2" t="n"/>
      <c r="J762" s="2" t="n"/>
      <c r="K762" s="4" t="n"/>
    </row>
    <row r="763">
      <c r="E763" s="2" t="n"/>
      <c r="F763" s="2" t="n"/>
      <c r="G763" s="2" t="n"/>
      <c r="H763" s="4">
        <f>IF(AND(F763&lt;&gt;"",G763&lt;&gt;""),G763-F763,"")</f>
        <v/>
      </c>
      <c r="I763" s="2" t="n"/>
      <c r="J763" s="2" t="n"/>
      <c r="K763" s="4" t="n"/>
    </row>
    <row r="764">
      <c r="E764" s="2" t="n"/>
      <c r="F764" s="2" t="n"/>
      <c r="G764" s="2" t="n"/>
      <c r="H764" s="4">
        <f>IF(AND(F764&lt;&gt;"",G764&lt;&gt;""),G764-F764,"")</f>
        <v/>
      </c>
      <c r="I764" s="2" t="n"/>
      <c r="J764" s="2" t="n"/>
      <c r="K764" s="4" t="n"/>
    </row>
    <row r="765">
      <c r="E765" s="2" t="n"/>
      <c r="F765" s="2" t="n"/>
      <c r="G765" s="2" t="n"/>
      <c r="H765" s="4">
        <f>IF(AND(F765&lt;&gt;"",G765&lt;&gt;""),G765-F765,"")</f>
        <v/>
      </c>
      <c r="I765" s="2" t="n"/>
      <c r="J765" s="2" t="n"/>
      <c r="K765" s="4" t="n"/>
    </row>
    <row r="766">
      <c r="E766" s="2" t="n"/>
      <c r="F766" s="2" t="n"/>
      <c r="G766" s="2" t="n"/>
      <c r="H766" s="4">
        <f>IF(AND(F766&lt;&gt;"",G766&lt;&gt;""),G766-F766,"")</f>
        <v/>
      </c>
      <c r="I766" s="2" t="n"/>
      <c r="J766" s="2" t="n"/>
      <c r="K766" s="4" t="n"/>
    </row>
    <row r="767">
      <c r="E767" s="2" t="n"/>
      <c r="F767" s="2" t="n"/>
      <c r="G767" s="2" t="n"/>
      <c r="H767" s="4">
        <f>IF(AND(F767&lt;&gt;"",G767&lt;&gt;""),G767-F767,"")</f>
        <v/>
      </c>
      <c r="I767" s="2" t="n"/>
      <c r="J767" s="2" t="n"/>
      <c r="K767" s="4" t="n"/>
    </row>
    <row r="768">
      <c r="E768" s="2" t="n"/>
      <c r="F768" s="2" t="n"/>
      <c r="G768" s="2" t="n"/>
      <c r="H768" s="4">
        <f>IF(AND(F768&lt;&gt;"",G768&lt;&gt;""),G768-F768,"")</f>
        <v/>
      </c>
      <c r="I768" s="2" t="n"/>
      <c r="J768" s="2" t="n"/>
      <c r="K768" s="4" t="n"/>
    </row>
    <row r="769">
      <c r="E769" s="2" t="n"/>
      <c r="F769" s="2" t="n"/>
      <c r="G769" s="2" t="n"/>
      <c r="H769" s="4">
        <f>IF(AND(F769&lt;&gt;"",G769&lt;&gt;""),G769-F769,"")</f>
        <v/>
      </c>
      <c r="I769" s="2" t="n"/>
      <c r="J769" s="2" t="n"/>
      <c r="K769" s="4" t="n"/>
    </row>
    <row r="770">
      <c r="E770" s="2" t="n"/>
      <c r="F770" s="2" t="n"/>
      <c r="G770" s="2" t="n"/>
      <c r="H770" s="4">
        <f>IF(AND(F770&lt;&gt;"",G770&lt;&gt;""),G770-F770,"")</f>
        <v/>
      </c>
      <c r="I770" s="2" t="n"/>
      <c r="J770" s="2" t="n"/>
      <c r="K770" s="4" t="n"/>
    </row>
    <row r="771">
      <c r="E771" s="2" t="n"/>
      <c r="F771" s="2" t="n"/>
      <c r="G771" s="2" t="n"/>
      <c r="H771" s="4">
        <f>IF(AND(F771&lt;&gt;"",G771&lt;&gt;""),G771-F771,"")</f>
        <v/>
      </c>
      <c r="I771" s="2" t="n"/>
      <c r="J771" s="2" t="n"/>
      <c r="K771" s="4" t="n"/>
    </row>
    <row r="772">
      <c r="E772" s="2" t="n"/>
      <c r="F772" s="2" t="n"/>
      <c r="G772" s="2" t="n"/>
      <c r="H772" s="4">
        <f>IF(AND(F772&lt;&gt;"",G772&lt;&gt;""),G772-F772,"")</f>
        <v/>
      </c>
      <c r="I772" s="2" t="n"/>
      <c r="J772" s="2" t="n"/>
      <c r="K772" s="4" t="n"/>
    </row>
    <row r="773">
      <c r="E773" s="2" t="n"/>
      <c r="F773" s="2" t="n"/>
      <c r="G773" s="2" t="n"/>
      <c r="H773" s="4">
        <f>IF(AND(F773&lt;&gt;"",G773&lt;&gt;""),G773-F773,"")</f>
        <v/>
      </c>
      <c r="I773" s="2" t="n"/>
      <c r="J773" s="2" t="n"/>
      <c r="K773" s="4" t="n"/>
    </row>
    <row r="774">
      <c r="E774" s="2" t="n"/>
      <c r="F774" s="2" t="n"/>
      <c r="G774" s="2" t="n"/>
      <c r="H774" s="4">
        <f>IF(AND(F774&lt;&gt;"",G774&lt;&gt;""),G774-F774,"")</f>
        <v/>
      </c>
      <c r="I774" s="2" t="n"/>
      <c r="J774" s="2" t="n"/>
      <c r="K774" s="4" t="n"/>
    </row>
    <row r="775">
      <c r="E775" s="2" t="n"/>
      <c r="F775" s="2" t="n"/>
      <c r="G775" s="2" t="n"/>
      <c r="H775" s="4">
        <f>IF(AND(F775&lt;&gt;"",G775&lt;&gt;""),G775-F775,"")</f>
        <v/>
      </c>
      <c r="I775" s="2" t="n"/>
      <c r="J775" s="2" t="n"/>
      <c r="K775" s="4" t="n"/>
    </row>
    <row r="776">
      <c r="E776" s="2" t="n"/>
      <c r="F776" s="2" t="n"/>
      <c r="G776" s="2" t="n"/>
      <c r="H776" s="4">
        <f>IF(AND(F776&lt;&gt;"",G776&lt;&gt;""),G776-F776,"")</f>
        <v/>
      </c>
      <c r="I776" s="2" t="n"/>
      <c r="J776" s="2" t="n"/>
      <c r="K776" s="4" t="n"/>
    </row>
    <row r="777">
      <c r="E777" s="2" t="n"/>
      <c r="F777" s="2" t="n"/>
      <c r="G777" s="2" t="n"/>
      <c r="H777" s="4">
        <f>IF(AND(F777&lt;&gt;"",G777&lt;&gt;""),G777-F777,"")</f>
        <v/>
      </c>
      <c r="I777" s="2" t="n"/>
      <c r="J777" s="2" t="n"/>
      <c r="K777" s="4" t="n"/>
    </row>
    <row r="778">
      <c r="E778" s="2" t="n"/>
      <c r="F778" s="2" t="n"/>
      <c r="G778" s="2" t="n"/>
      <c r="H778" s="4">
        <f>IF(AND(F778&lt;&gt;"",G778&lt;&gt;""),G778-F778,"")</f>
        <v/>
      </c>
      <c r="I778" s="2" t="n"/>
      <c r="J778" s="2" t="n"/>
      <c r="K778" s="4" t="n"/>
    </row>
    <row r="779">
      <c r="E779" s="2" t="n"/>
      <c r="F779" s="2" t="n"/>
      <c r="G779" s="2" t="n"/>
      <c r="H779" s="4">
        <f>IF(AND(F779&lt;&gt;"",G779&lt;&gt;""),G779-F779,"")</f>
        <v/>
      </c>
      <c r="I779" s="2" t="n"/>
      <c r="J779" s="2" t="n"/>
      <c r="K779" s="4" t="n"/>
    </row>
    <row r="780">
      <c r="E780" s="2" t="n"/>
      <c r="F780" s="2" t="n"/>
      <c r="G780" s="2" t="n"/>
      <c r="H780" s="4">
        <f>IF(AND(F780&lt;&gt;"",G780&lt;&gt;""),G780-F780,"")</f>
        <v/>
      </c>
      <c r="I780" s="2" t="n"/>
      <c r="J780" s="2" t="n"/>
      <c r="K780" s="4" t="n"/>
    </row>
    <row r="781">
      <c r="E781" s="2" t="n"/>
      <c r="F781" s="2" t="n"/>
      <c r="G781" s="2" t="n"/>
      <c r="H781" s="4">
        <f>IF(AND(F781&lt;&gt;"",G781&lt;&gt;""),G781-F781,"")</f>
        <v/>
      </c>
      <c r="I781" s="2" t="n"/>
      <c r="J781" s="2" t="n"/>
      <c r="K781" s="4" t="n"/>
    </row>
    <row r="782">
      <c r="E782" s="2" t="n"/>
      <c r="F782" s="2" t="n"/>
      <c r="G782" s="2" t="n"/>
      <c r="H782" s="4">
        <f>IF(AND(F782&lt;&gt;"",G782&lt;&gt;""),G782-F782,"")</f>
        <v/>
      </c>
      <c r="I782" s="2" t="n"/>
      <c r="J782" s="2" t="n"/>
      <c r="K782" s="4" t="n"/>
    </row>
    <row r="783">
      <c r="E783" s="2" t="n"/>
      <c r="F783" s="2" t="n"/>
      <c r="G783" s="2" t="n"/>
      <c r="H783" s="4">
        <f>IF(AND(F783&lt;&gt;"",G783&lt;&gt;""),G783-F783,"")</f>
        <v/>
      </c>
      <c r="I783" s="2" t="n"/>
      <c r="J783" s="2" t="n"/>
      <c r="K783" s="4" t="n"/>
    </row>
    <row r="784">
      <c r="E784" s="2" t="n"/>
      <c r="F784" s="2" t="n"/>
      <c r="G784" s="2" t="n"/>
      <c r="H784" s="4">
        <f>IF(AND(F784&lt;&gt;"",G784&lt;&gt;""),G784-F784,"")</f>
        <v/>
      </c>
      <c r="I784" s="2" t="n"/>
      <c r="J784" s="2" t="n"/>
      <c r="K784" s="4" t="n"/>
    </row>
    <row r="785">
      <c r="E785" s="2" t="n"/>
      <c r="F785" s="2" t="n"/>
      <c r="G785" s="2" t="n"/>
      <c r="H785" s="4">
        <f>IF(AND(F785&lt;&gt;"",G785&lt;&gt;""),G785-F785,"")</f>
        <v/>
      </c>
      <c r="I785" s="2" t="n"/>
      <c r="J785" s="2" t="n"/>
      <c r="K785" s="4" t="n"/>
    </row>
    <row r="786">
      <c r="E786" s="2" t="n"/>
      <c r="F786" s="2" t="n"/>
      <c r="G786" s="2" t="n"/>
      <c r="H786" s="4">
        <f>IF(AND(F786&lt;&gt;"",G786&lt;&gt;""),G786-F786,"")</f>
        <v/>
      </c>
      <c r="I786" s="2" t="n"/>
      <c r="J786" s="2" t="n"/>
      <c r="K786" s="4" t="n"/>
    </row>
    <row r="787">
      <c r="E787" s="2" t="n"/>
      <c r="F787" s="2" t="n"/>
      <c r="G787" s="2" t="n"/>
      <c r="H787" s="4">
        <f>IF(AND(F787&lt;&gt;"",G787&lt;&gt;""),G787-F787,"")</f>
        <v/>
      </c>
      <c r="I787" s="2" t="n"/>
      <c r="J787" s="2" t="n"/>
      <c r="K787" s="4" t="n"/>
    </row>
    <row r="788">
      <c r="E788" s="2" t="n"/>
      <c r="F788" s="2" t="n"/>
      <c r="G788" s="2" t="n"/>
      <c r="H788" s="4">
        <f>IF(AND(F788&lt;&gt;"",G788&lt;&gt;""),G788-F788,"")</f>
        <v/>
      </c>
      <c r="I788" s="2" t="n"/>
      <c r="J788" s="2" t="n"/>
      <c r="K788" s="4" t="n"/>
    </row>
    <row r="789">
      <c r="E789" s="2" t="n"/>
      <c r="F789" s="2" t="n"/>
      <c r="G789" s="2" t="n"/>
      <c r="H789" s="4">
        <f>IF(AND(F789&lt;&gt;"",G789&lt;&gt;""),G789-F789,"")</f>
        <v/>
      </c>
      <c r="I789" s="2" t="n"/>
      <c r="J789" s="2" t="n"/>
      <c r="K789" s="4" t="n"/>
    </row>
    <row r="790">
      <c r="E790" s="2" t="n"/>
      <c r="F790" s="2" t="n"/>
      <c r="G790" s="2" t="n"/>
      <c r="H790" s="4">
        <f>IF(AND(F790&lt;&gt;"",G790&lt;&gt;""),G790-F790,"")</f>
        <v/>
      </c>
      <c r="I790" s="2" t="n"/>
      <c r="J790" s="2" t="n"/>
      <c r="K790" s="4" t="n"/>
    </row>
    <row r="791">
      <c r="E791" s="2" t="n"/>
      <c r="F791" s="2" t="n"/>
      <c r="G791" s="2" t="n"/>
      <c r="H791" s="4">
        <f>IF(AND(F791&lt;&gt;"",G791&lt;&gt;""),G791-F791,"")</f>
        <v/>
      </c>
      <c r="I791" s="2" t="n"/>
      <c r="J791" s="2" t="n"/>
      <c r="K791" s="4" t="n"/>
    </row>
    <row r="792">
      <c r="E792" s="2" t="n"/>
      <c r="F792" s="2" t="n"/>
      <c r="G792" s="2" t="n"/>
      <c r="H792" s="4">
        <f>IF(AND(F792&lt;&gt;"",G792&lt;&gt;""),G792-F792,"")</f>
        <v/>
      </c>
      <c r="I792" s="2" t="n"/>
      <c r="J792" s="2" t="n"/>
      <c r="K792" s="4" t="n"/>
    </row>
    <row r="793">
      <c r="E793" s="2" t="n"/>
      <c r="F793" s="2" t="n"/>
      <c r="G793" s="2" t="n"/>
      <c r="H793" s="4">
        <f>IF(AND(F793&lt;&gt;"",G793&lt;&gt;""),G793-F793,"")</f>
        <v/>
      </c>
      <c r="I793" s="2" t="n"/>
      <c r="J793" s="2" t="n"/>
      <c r="K793" s="4" t="n"/>
    </row>
    <row r="794">
      <c r="E794" s="2" t="n"/>
      <c r="F794" s="2" t="n"/>
      <c r="G794" s="2" t="n"/>
      <c r="H794" s="4">
        <f>IF(AND(F794&lt;&gt;"",G794&lt;&gt;""),G794-F794,"")</f>
        <v/>
      </c>
      <c r="I794" s="2" t="n"/>
      <c r="J794" s="2" t="n"/>
      <c r="K794" s="4" t="n"/>
    </row>
    <row r="795">
      <c r="E795" s="2" t="n"/>
      <c r="F795" s="2" t="n"/>
      <c r="G795" s="2" t="n"/>
      <c r="H795" s="4">
        <f>IF(AND(F795&lt;&gt;"",G795&lt;&gt;""),G795-F795,"")</f>
        <v/>
      </c>
      <c r="I795" s="2" t="n"/>
      <c r="J795" s="2" t="n"/>
      <c r="K795" s="4" t="n"/>
    </row>
    <row r="796">
      <c r="E796" s="2" t="n"/>
      <c r="F796" s="2" t="n"/>
      <c r="G796" s="2" t="n"/>
      <c r="H796" s="4">
        <f>IF(AND(F796&lt;&gt;"",G796&lt;&gt;""),G796-F796,"")</f>
        <v/>
      </c>
      <c r="I796" s="2" t="n"/>
      <c r="J796" s="2" t="n"/>
      <c r="K796" s="4" t="n"/>
    </row>
    <row r="797">
      <c r="E797" s="2" t="n"/>
      <c r="F797" s="2" t="n"/>
      <c r="G797" s="2" t="n"/>
      <c r="H797" s="4">
        <f>IF(AND(F797&lt;&gt;"",G797&lt;&gt;""),G797-F797,"")</f>
        <v/>
      </c>
      <c r="I797" s="2" t="n"/>
      <c r="J797" s="2" t="n"/>
      <c r="K797" s="4" t="n"/>
    </row>
    <row r="798">
      <c r="E798" s="2" t="n"/>
      <c r="F798" s="2" t="n"/>
      <c r="G798" s="2" t="n"/>
      <c r="H798" s="4">
        <f>IF(AND(F798&lt;&gt;"",G798&lt;&gt;""),G798-F798,"")</f>
        <v/>
      </c>
      <c r="I798" s="2" t="n"/>
      <c r="J798" s="2" t="n"/>
      <c r="K798" s="4" t="n"/>
    </row>
    <row r="799">
      <c r="E799" s="2" t="n"/>
      <c r="F799" s="2" t="n"/>
      <c r="G799" s="2" t="n"/>
      <c r="H799" s="4">
        <f>IF(AND(F799&lt;&gt;"",G799&lt;&gt;""),G799-F799,"")</f>
        <v/>
      </c>
      <c r="I799" s="2" t="n"/>
      <c r="J799" s="2" t="n"/>
      <c r="K799" s="4" t="n"/>
    </row>
    <row r="800">
      <c r="E800" s="2" t="n"/>
      <c r="F800" s="2" t="n"/>
      <c r="G800" s="2" t="n"/>
      <c r="H800" s="4">
        <f>IF(AND(F800&lt;&gt;"",G800&lt;&gt;""),G800-F800,"")</f>
        <v/>
      </c>
      <c r="I800" s="2" t="n"/>
      <c r="J800" s="2" t="n"/>
      <c r="K800" s="4" t="n"/>
    </row>
    <row r="801">
      <c r="E801" s="2" t="n"/>
      <c r="F801" s="2" t="n"/>
      <c r="G801" s="2" t="n"/>
      <c r="H801" s="4">
        <f>IF(AND(F801&lt;&gt;"",G801&lt;&gt;""),G801-F801,"")</f>
        <v/>
      </c>
      <c r="I801" s="2" t="n"/>
      <c r="J801" s="2" t="n"/>
      <c r="K801" s="4" t="n"/>
    </row>
    <row r="802">
      <c r="E802" s="2" t="n"/>
      <c r="F802" s="2" t="n"/>
      <c r="G802" s="2" t="n"/>
      <c r="H802" s="4">
        <f>IF(AND(F802&lt;&gt;"",G802&lt;&gt;""),G802-F802,"")</f>
        <v/>
      </c>
      <c r="I802" s="2" t="n"/>
      <c r="J802" s="2" t="n"/>
      <c r="K802" s="4" t="n"/>
    </row>
    <row r="803">
      <c r="E803" s="2" t="n"/>
      <c r="F803" s="2" t="n"/>
      <c r="G803" s="2" t="n"/>
      <c r="H803" s="4">
        <f>IF(AND(F803&lt;&gt;"",G803&lt;&gt;""),G803-F803,"")</f>
        <v/>
      </c>
      <c r="I803" s="2" t="n"/>
      <c r="J803" s="2" t="n"/>
      <c r="K803" s="4" t="n"/>
    </row>
    <row r="804">
      <c r="E804" s="2" t="n"/>
      <c r="F804" s="2" t="n"/>
      <c r="G804" s="2" t="n"/>
      <c r="H804" s="4">
        <f>IF(AND(F804&lt;&gt;"",G804&lt;&gt;""),G804-F804,"")</f>
        <v/>
      </c>
      <c r="I804" s="2" t="n"/>
      <c r="J804" s="2" t="n"/>
      <c r="K804" s="4" t="n"/>
    </row>
    <row r="805">
      <c r="E805" s="2" t="n"/>
      <c r="F805" s="2" t="n"/>
      <c r="G805" s="2" t="n"/>
      <c r="H805" s="4">
        <f>IF(AND(F805&lt;&gt;"",G805&lt;&gt;""),G805-F805,"")</f>
        <v/>
      </c>
      <c r="I805" s="2" t="n"/>
      <c r="J805" s="2" t="n"/>
      <c r="K805" s="4" t="n"/>
    </row>
    <row r="806">
      <c r="E806" s="2" t="n"/>
      <c r="F806" s="2" t="n"/>
      <c r="G806" s="2" t="n"/>
      <c r="H806" s="4">
        <f>IF(AND(F806&lt;&gt;"",G806&lt;&gt;""),G806-F806,"")</f>
        <v/>
      </c>
      <c r="I806" s="2" t="n"/>
      <c r="J806" s="2" t="n"/>
      <c r="K806" s="4" t="n"/>
    </row>
    <row r="807">
      <c r="E807" s="2" t="n"/>
      <c r="F807" s="2" t="n"/>
      <c r="G807" s="2" t="n"/>
      <c r="H807" s="4">
        <f>IF(AND(F807&lt;&gt;"",G807&lt;&gt;""),G807-F807,"")</f>
        <v/>
      </c>
      <c r="I807" s="2" t="n"/>
      <c r="J807" s="2" t="n"/>
      <c r="K807" s="4" t="n"/>
    </row>
    <row r="808">
      <c r="E808" s="2" t="n"/>
      <c r="F808" s="2" t="n"/>
      <c r="G808" s="2" t="n"/>
      <c r="H808" s="4">
        <f>IF(AND(F808&lt;&gt;"",G808&lt;&gt;""),G808-F808,"")</f>
        <v/>
      </c>
      <c r="I808" s="2" t="n"/>
      <c r="J808" s="2" t="n"/>
      <c r="K808" s="4" t="n"/>
    </row>
    <row r="809">
      <c r="E809" s="2" t="n"/>
      <c r="F809" s="2" t="n"/>
      <c r="G809" s="2" t="n"/>
      <c r="H809" s="4">
        <f>IF(AND(F809&lt;&gt;"",G809&lt;&gt;""),G809-F809,"")</f>
        <v/>
      </c>
      <c r="I809" s="2" t="n"/>
      <c r="J809" s="2" t="n"/>
      <c r="K809" s="4" t="n"/>
    </row>
    <row r="810">
      <c r="E810" s="2" t="n"/>
      <c r="F810" s="2" t="n"/>
      <c r="G810" s="2" t="n"/>
      <c r="H810" s="4">
        <f>IF(AND(F810&lt;&gt;"",G810&lt;&gt;""),G810-F810,"")</f>
        <v/>
      </c>
      <c r="I810" s="2" t="n"/>
      <c r="J810" s="2" t="n"/>
      <c r="K810" s="4" t="n"/>
    </row>
    <row r="811">
      <c r="E811" s="2" t="n"/>
      <c r="F811" s="2" t="n"/>
      <c r="G811" s="2" t="n"/>
      <c r="H811" s="4">
        <f>IF(AND(F811&lt;&gt;"",G811&lt;&gt;""),G811-F811,"")</f>
        <v/>
      </c>
      <c r="I811" s="2" t="n"/>
      <c r="J811" s="2" t="n"/>
      <c r="K811" s="4" t="n"/>
    </row>
    <row r="812">
      <c r="E812" s="2" t="n"/>
      <c r="F812" s="2" t="n"/>
      <c r="G812" s="2" t="n"/>
      <c r="H812" s="4">
        <f>IF(AND(F812&lt;&gt;"",G812&lt;&gt;""),G812-F812,"")</f>
        <v/>
      </c>
      <c r="I812" s="2" t="n"/>
      <c r="J812" s="2" t="n"/>
      <c r="K812" s="4" t="n"/>
    </row>
    <row r="813">
      <c r="E813" s="2" t="n"/>
      <c r="F813" s="2" t="n"/>
      <c r="G813" s="2" t="n"/>
      <c r="H813" s="4">
        <f>IF(AND(F813&lt;&gt;"",G813&lt;&gt;""),G813-F813,"")</f>
        <v/>
      </c>
      <c r="I813" s="2" t="n"/>
      <c r="J813" s="2" t="n"/>
      <c r="K813" s="4" t="n"/>
    </row>
    <row r="814">
      <c r="E814" s="2" t="n"/>
      <c r="F814" s="2" t="n"/>
      <c r="G814" s="2" t="n"/>
      <c r="H814" s="4">
        <f>IF(AND(F814&lt;&gt;"",G814&lt;&gt;""),G814-F814,"")</f>
        <v/>
      </c>
      <c r="I814" s="2" t="n"/>
      <c r="J814" s="2" t="n"/>
      <c r="K814" s="4" t="n"/>
    </row>
    <row r="815">
      <c r="E815" s="2" t="n"/>
      <c r="F815" s="2" t="n"/>
      <c r="G815" s="2" t="n"/>
      <c r="H815" s="4">
        <f>IF(AND(F815&lt;&gt;"",G815&lt;&gt;""),G815-F815,"")</f>
        <v/>
      </c>
      <c r="I815" s="2" t="n"/>
      <c r="J815" s="2" t="n"/>
      <c r="K815" s="4" t="n"/>
    </row>
    <row r="816">
      <c r="E816" s="2" t="n"/>
      <c r="F816" s="2" t="n"/>
      <c r="G816" s="2" t="n"/>
      <c r="H816" s="4">
        <f>IF(AND(F816&lt;&gt;"",G816&lt;&gt;""),G816-F816,"")</f>
        <v/>
      </c>
      <c r="I816" s="2" t="n"/>
      <c r="J816" s="2" t="n"/>
      <c r="K816" s="4" t="n"/>
    </row>
    <row r="817">
      <c r="E817" s="2" t="n"/>
      <c r="F817" s="2" t="n"/>
      <c r="G817" s="2" t="n"/>
      <c r="H817" s="4">
        <f>IF(AND(F817&lt;&gt;"",G817&lt;&gt;""),G817-F817,"")</f>
        <v/>
      </c>
      <c r="I817" s="2" t="n"/>
      <c r="J817" s="2" t="n"/>
      <c r="K817" s="4" t="n"/>
    </row>
    <row r="818">
      <c r="E818" s="2" t="n"/>
      <c r="F818" s="2" t="n"/>
      <c r="G818" s="2" t="n"/>
      <c r="H818" s="4">
        <f>IF(AND(F818&lt;&gt;"",G818&lt;&gt;""),G818-F818,"")</f>
        <v/>
      </c>
      <c r="I818" s="2" t="n"/>
      <c r="J818" s="2" t="n"/>
      <c r="K818" s="4" t="n"/>
    </row>
    <row r="819">
      <c r="E819" s="2" t="n"/>
      <c r="F819" s="2" t="n"/>
      <c r="G819" s="2" t="n"/>
      <c r="H819" s="4">
        <f>IF(AND(F819&lt;&gt;"",G819&lt;&gt;""),G819-F819,"")</f>
        <v/>
      </c>
      <c r="I819" s="2" t="n"/>
      <c r="J819" s="2" t="n"/>
      <c r="K819" s="4" t="n"/>
    </row>
    <row r="820">
      <c r="E820" s="2" t="n"/>
      <c r="F820" s="2" t="n"/>
      <c r="G820" s="2" t="n"/>
      <c r="H820" s="4">
        <f>IF(AND(F820&lt;&gt;"",G820&lt;&gt;""),G820-F820,"")</f>
        <v/>
      </c>
      <c r="I820" s="2" t="n"/>
      <c r="J820" s="2" t="n"/>
      <c r="K820" s="4" t="n"/>
    </row>
    <row r="821">
      <c r="E821" s="2" t="n"/>
      <c r="F821" s="2" t="n"/>
      <c r="G821" s="2" t="n"/>
      <c r="H821" s="4">
        <f>IF(AND(F821&lt;&gt;"",G821&lt;&gt;""),G821-F821,"")</f>
        <v/>
      </c>
      <c r="I821" s="2" t="n"/>
      <c r="J821" s="2" t="n"/>
      <c r="K821" s="4" t="n"/>
    </row>
    <row r="822">
      <c r="E822" s="2" t="n"/>
      <c r="F822" s="2" t="n"/>
      <c r="G822" s="2" t="n"/>
      <c r="H822" s="4">
        <f>IF(AND(F822&lt;&gt;"",G822&lt;&gt;""),G822-F822,"")</f>
        <v/>
      </c>
      <c r="I822" s="2" t="n"/>
      <c r="J822" s="2" t="n"/>
      <c r="K822" s="4" t="n"/>
    </row>
    <row r="823">
      <c r="E823" s="2" t="n"/>
      <c r="F823" s="2" t="n"/>
      <c r="G823" s="2" t="n"/>
      <c r="H823" s="4">
        <f>IF(AND(F823&lt;&gt;"",G823&lt;&gt;""),G823-F823,"")</f>
        <v/>
      </c>
      <c r="I823" s="2" t="n"/>
      <c r="J823" s="2" t="n"/>
      <c r="K823" s="4" t="n"/>
    </row>
    <row r="824">
      <c r="E824" s="2" t="n"/>
      <c r="F824" s="2" t="n"/>
      <c r="G824" s="2" t="n"/>
      <c r="H824" s="4">
        <f>IF(AND(F824&lt;&gt;"",G824&lt;&gt;""),G824-F824,"")</f>
        <v/>
      </c>
      <c r="I824" s="2" t="n"/>
      <c r="J824" s="2" t="n"/>
      <c r="K824" s="4" t="n"/>
    </row>
    <row r="825">
      <c r="E825" s="2" t="n"/>
      <c r="F825" s="2" t="n"/>
      <c r="G825" s="2" t="n"/>
      <c r="H825" s="4">
        <f>IF(AND(F825&lt;&gt;"",G825&lt;&gt;""),G825-F825,"")</f>
        <v/>
      </c>
      <c r="I825" s="2" t="n"/>
      <c r="J825" s="2" t="n"/>
      <c r="K825" s="4" t="n"/>
    </row>
    <row r="826">
      <c r="E826" s="2" t="n"/>
      <c r="F826" s="2" t="n"/>
      <c r="G826" s="2" t="n"/>
      <c r="H826" s="4">
        <f>IF(AND(F826&lt;&gt;"",G826&lt;&gt;""),G826-F826,"")</f>
        <v/>
      </c>
      <c r="I826" s="2" t="n"/>
      <c r="J826" s="2" t="n"/>
      <c r="K826" s="4" t="n"/>
    </row>
    <row r="827">
      <c r="E827" s="2" t="n"/>
      <c r="F827" s="2" t="n"/>
      <c r="G827" s="2" t="n"/>
      <c r="H827" s="4">
        <f>IF(AND(F827&lt;&gt;"",G827&lt;&gt;""),G827-F827,"")</f>
        <v/>
      </c>
      <c r="I827" s="2" t="n"/>
      <c r="J827" s="2" t="n"/>
      <c r="K827" s="4" t="n"/>
    </row>
    <row r="828">
      <c r="E828" s="2" t="n"/>
      <c r="F828" s="2" t="n"/>
      <c r="G828" s="2" t="n"/>
      <c r="H828" s="4">
        <f>IF(AND(F828&lt;&gt;"",G828&lt;&gt;""),G828-F828,"")</f>
        <v/>
      </c>
      <c r="I828" s="2" t="n"/>
      <c r="J828" s="2" t="n"/>
      <c r="K828" s="4" t="n"/>
    </row>
    <row r="829">
      <c r="E829" s="2" t="n"/>
      <c r="F829" s="2" t="n"/>
      <c r="G829" s="2" t="n"/>
      <c r="H829" s="4">
        <f>IF(AND(F829&lt;&gt;"",G829&lt;&gt;""),G829-F829,"")</f>
        <v/>
      </c>
      <c r="I829" s="2" t="n"/>
      <c r="J829" s="2" t="n"/>
      <c r="K829" s="4" t="n"/>
    </row>
    <row r="830">
      <c r="E830" s="2" t="n"/>
      <c r="F830" s="2" t="n"/>
      <c r="G830" s="2" t="n"/>
      <c r="H830" s="4">
        <f>IF(AND(F830&lt;&gt;"",G830&lt;&gt;""),G830-F830,"")</f>
        <v/>
      </c>
      <c r="I830" s="2" t="n"/>
      <c r="J830" s="2" t="n"/>
      <c r="K830" s="4" t="n"/>
    </row>
    <row r="831">
      <c r="E831" s="2" t="n"/>
      <c r="F831" s="2" t="n"/>
      <c r="G831" s="2" t="n"/>
      <c r="H831" s="4">
        <f>IF(AND(F831&lt;&gt;"",G831&lt;&gt;""),G831-F831,"")</f>
        <v/>
      </c>
      <c r="I831" s="2" t="n"/>
      <c r="J831" s="2" t="n"/>
      <c r="K831" s="4" t="n"/>
    </row>
    <row r="832">
      <c r="E832" s="2" t="n"/>
      <c r="F832" s="2" t="n"/>
      <c r="G832" s="2" t="n"/>
      <c r="H832" s="4">
        <f>IF(AND(F832&lt;&gt;"",G832&lt;&gt;""),G832-F832,"")</f>
        <v/>
      </c>
      <c r="I832" s="2" t="n"/>
      <c r="J832" s="2" t="n"/>
      <c r="K832" s="4" t="n"/>
    </row>
    <row r="833">
      <c r="E833" s="2" t="n"/>
      <c r="F833" s="2" t="n"/>
      <c r="G833" s="2" t="n"/>
      <c r="H833" s="4">
        <f>IF(AND(F833&lt;&gt;"",G833&lt;&gt;""),G833-F833,"")</f>
        <v/>
      </c>
      <c r="I833" s="2" t="n"/>
      <c r="J833" s="2" t="n"/>
      <c r="K833" s="4" t="n"/>
    </row>
    <row r="834">
      <c r="E834" s="2" t="n"/>
      <c r="F834" s="2" t="n"/>
      <c r="G834" s="2" t="n"/>
      <c r="H834" s="4">
        <f>IF(AND(F834&lt;&gt;"",G834&lt;&gt;""),G834-F834,"")</f>
        <v/>
      </c>
      <c r="I834" s="2" t="n"/>
      <c r="J834" s="2" t="n"/>
      <c r="K834" s="4" t="n"/>
    </row>
    <row r="835">
      <c r="E835" s="2" t="n"/>
      <c r="F835" s="2" t="n"/>
      <c r="G835" s="2" t="n"/>
      <c r="H835" s="4">
        <f>IF(AND(F835&lt;&gt;"",G835&lt;&gt;""),G835-F835,"")</f>
        <v/>
      </c>
      <c r="I835" s="2" t="n"/>
      <c r="J835" s="2" t="n"/>
      <c r="K835" s="4" t="n"/>
    </row>
    <row r="836">
      <c r="E836" s="2" t="n"/>
      <c r="F836" s="2" t="n"/>
      <c r="G836" s="2" t="n"/>
      <c r="H836" s="4">
        <f>IF(AND(F836&lt;&gt;"",G836&lt;&gt;""),G836-F836,"")</f>
        <v/>
      </c>
      <c r="I836" s="2" t="n"/>
      <c r="J836" s="2" t="n"/>
      <c r="K836" s="4" t="n"/>
    </row>
    <row r="837">
      <c r="E837" s="2" t="n"/>
      <c r="F837" s="2" t="n"/>
      <c r="G837" s="2" t="n"/>
      <c r="H837" s="4">
        <f>IF(AND(F837&lt;&gt;"",G837&lt;&gt;""),G837-F837,"")</f>
        <v/>
      </c>
      <c r="I837" s="2" t="n"/>
      <c r="J837" s="2" t="n"/>
      <c r="K837" s="4" t="n"/>
    </row>
    <row r="838">
      <c r="E838" s="2" t="n"/>
      <c r="F838" s="2" t="n"/>
      <c r="G838" s="2" t="n"/>
      <c r="H838" s="4">
        <f>IF(AND(F838&lt;&gt;"",G838&lt;&gt;""),G838-F838,"")</f>
        <v/>
      </c>
      <c r="I838" s="2" t="n"/>
      <c r="J838" s="2" t="n"/>
      <c r="K838" s="4" t="n"/>
    </row>
    <row r="839">
      <c r="E839" s="2" t="n"/>
      <c r="F839" s="2" t="n"/>
      <c r="G839" s="2" t="n"/>
      <c r="H839" s="4">
        <f>IF(AND(F839&lt;&gt;"",G839&lt;&gt;""),G839-F839,"")</f>
        <v/>
      </c>
      <c r="I839" s="2" t="n"/>
      <c r="J839" s="2" t="n"/>
      <c r="K839" s="4" t="n"/>
    </row>
    <row r="840">
      <c r="E840" s="2" t="n"/>
      <c r="F840" s="2" t="n"/>
      <c r="G840" s="2" t="n"/>
      <c r="H840" s="4">
        <f>IF(AND(F840&lt;&gt;"",G840&lt;&gt;""),G840-F840,"")</f>
        <v/>
      </c>
      <c r="I840" s="2" t="n"/>
      <c r="J840" s="2" t="n"/>
      <c r="K840" s="4" t="n"/>
    </row>
    <row r="841">
      <c r="E841" s="2" t="n"/>
      <c r="F841" s="2" t="n"/>
      <c r="G841" s="2" t="n"/>
      <c r="H841" s="4">
        <f>IF(AND(F841&lt;&gt;"",G841&lt;&gt;""),G841-F841,"")</f>
        <v/>
      </c>
      <c r="I841" s="2" t="n"/>
      <c r="J841" s="2" t="n"/>
      <c r="K841" s="4" t="n"/>
    </row>
    <row r="842">
      <c r="E842" s="2" t="n"/>
      <c r="F842" s="2" t="n"/>
      <c r="G842" s="2" t="n"/>
      <c r="H842" s="4">
        <f>IF(AND(F842&lt;&gt;"",G842&lt;&gt;""),G842-F842,"")</f>
        <v/>
      </c>
      <c r="I842" s="2" t="n"/>
      <c r="J842" s="2" t="n"/>
      <c r="K842" s="4" t="n"/>
    </row>
    <row r="843">
      <c r="E843" s="2" t="n"/>
      <c r="F843" s="2" t="n"/>
      <c r="G843" s="2" t="n"/>
      <c r="H843" s="4">
        <f>IF(AND(F843&lt;&gt;"",G843&lt;&gt;""),G843-F843,"")</f>
        <v/>
      </c>
      <c r="I843" s="2" t="n"/>
      <c r="J843" s="2" t="n"/>
      <c r="K843" s="4" t="n"/>
    </row>
    <row r="844">
      <c r="E844" s="2" t="n"/>
      <c r="F844" s="2" t="n"/>
      <c r="G844" s="2" t="n"/>
      <c r="H844" s="4">
        <f>IF(AND(F844&lt;&gt;"",G844&lt;&gt;""),G844-F844,"")</f>
        <v/>
      </c>
      <c r="I844" s="2" t="n"/>
      <c r="J844" s="2" t="n"/>
      <c r="K844" s="4" t="n"/>
    </row>
    <row r="845">
      <c r="E845" s="2" t="n"/>
      <c r="F845" s="2" t="n"/>
      <c r="G845" s="2" t="n"/>
      <c r="H845" s="4">
        <f>IF(AND(F845&lt;&gt;"",G845&lt;&gt;""),G845-F845,"")</f>
        <v/>
      </c>
      <c r="I845" s="2" t="n"/>
      <c r="J845" s="2" t="n"/>
      <c r="K845" s="4" t="n"/>
    </row>
    <row r="846">
      <c r="E846" s="2" t="n"/>
      <c r="F846" s="2" t="n"/>
      <c r="G846" s="2" t="n"/>
      <c r="H846" s="4">
        <f>IF(AND(F846&lt;&gt;"",G846&lt;&gt;""),G846-F846,"")</f>
        <v/>
      </c>
      <c r="I846" s="2" t="n"/>
      <c r="J846" s="2" t="n"/>
      <c r="K846" s="4" t="n"/>
    </row>
    <row r="847">
      <c r="E847" s="2" t="n"/>
      <c r="F847" s="2" t="n"/>
      <c r="G847" s="2" t="n"/>
      <c r="H847" s="4">
        <f>IF(AND(F847&lt;&gt;"",G847&lt;&gt;""),G847-F847,"")</f>
        <v/>
      </c>
      <c r="I847" s="2" t="n"/>
      <c r="J847" s="2" t="n"/>
      <c r="K847" s="4" t="n"/>
    </row>
    <row r="848">
      <c r="E848" s="2" t="n"/>
      <c r="F848" s="2" t="n"/>
      <c r="G848" s="2" t="n"/>
      <c r="H848" s="4">
        <f>IF(AND(F848&lt;&gt;"",G848&lt;&gt;""),G848-F848,"")</f>
        <v/>
      </c>
      <c r="I848" s="2" t="n"/>
      <c r="J848" s="2" t="n"/>
      <c r="K848" s="4" t="n"/>
    </row>
    <row r="849">
      <c r="E849" s="2" t="n"/>
      <c r="F849" s="2" t="n"/>
      <c r="G849" s="2" t="n"/>
      <c r="H849" s="4">
        <f>IF(AND(F849&lt;&gt;"",G849&lt;&gt;""),G849-F849,"")</f>
        <v/>
      </c>
      <c r="I849" s="2" t="n"/>
      <c r="J849" s="2" t="n"/>
      <c r="K849" s="4" t="n"/>
    </row>
    <row r="850">
      <c r="E850" s="2" t="n"/>
      <c r="F850" s="2" t="n"/>
      <c r="G850" s="2" t="n"/>
      <c r="H850" s="4">
        <f>IF(AND(F850&lt;&gt;"",G850&lt;&gt;""),G850-F850,"")</f>
        <v/>
      </c>
      <c r="I850" s="2" t="n"/>
      <c r="J850" s="2" t="n"/>
      <c r="K850" s="4" t="n"/>
    </row>
    <row r="851">
      <c r="E851" s="2" t="n"/>
      <c r="F851" s="2" t="n"/>
      <c r="G851" s="2" t="n"/>
      <c r="H851" s="4">
        <f>IF(AND(F851&lt;&gt;"",G851&lt;&gt;""),G851-F851,"")</f>
        <v/>
      </c>
      <c r="I851" s="2" t="n"/>
      <c r="J851" s="2" t="n"/>
      <c r="K851" s="4" t="n"/>
    </row>
    <row r="852">
      <c r="E852" s="2" t="n"/>
      <c r="F852" s="2" t="n"/>
      <c r="G852" s="2" t="n"/>
      <c r="H852" s="4">
        <f>IF(AND(F852&lt;&gt;"",G852&lt;&gt;""),G852-F852,"")</f>
        <v/>
      </c>
      <c r="I852" s="2" t="n"/>
      <c r="J852" s="2" t="n"/>
      <c r="K852" s="4" t="n"/>
    </row>
    <row r="853">
      <c r="E853" s="2" t="n"/>
      <c r="F853" s="2" t="n"/>
      <c r="G853" s="2" t="n"/>
      <c r="H853" s="4">
        <f>IF(AND(F853&lt;&gt;"",G853&lt;&gt;""),G853-F853,"")</f>
        <v/>
      </c>
      <c r="I853" s="2" t="n"/>
      <c r="J853" s="2" t="n"/>
      <c r="K853" s="4" t="n"/>
    </row>
    <row r="854">
      <c r="E854" s="2" t="n"/>
      <c r="F854" s="2" t="n"/>
      <c r="G854" s="2" t="n"/>
      <c r="H854" s="4">
        <f>IF(AND(F854&lt;&gt;"",G854&lt;&gt;""),G854-F854,"")</f>
        <v/>
      </c>
      <c r="I854" s="2" t="n"/>
      <c r="J854" s="2" t="n"/>
      <c r="K854" s="4" t="n"/>
    </row>
    <row r="855">
      <c r="E855" s="2" t="n"/>
      <c r="F855" s="2" t="n"/>
      <c r="G855" s="2" t="n"/>
      <c r="H855" s="4">
        <f>IF(AND(F855&lt;&gt;"",G855&lt;&gt;""),G855-F855,"")</f>
        <v/>
      </c>
      <c r="I855" s="2" t="n"/>
      <c r="J855" s="2" t="n"/>
      <c r="K855" s="4" t="n"/>
    </row>
    <row r="856">
      <c r="E856" s="2" t="n"/>
      <c r="F856" s="2" t="n"/>
      <c r="G856" s="2" t="n"/>
      <c r="H856" s="4">
        <f>IF(AND(F856&lt;&gt;"",G856&lt;&gt;""),G856-F856,"")</f>
        <v/>
      </c>
      <c r="I856" s="2" t="n"/>
      <c r="J856" s="2" t="n"/>
      <c r="K856" s="4" t="n"/>
    </row>
    <row r="857">
      <c r="E857" s="2" t="n"/>
      <c r="F857" s="2" t="n"/>
      <c r="G857" s="2" t="n"/>
      <c r="H857" s="4">
        <f>IF(AND(F857&lt;&gt;"",G857&lt;&gt;""),G857-F857,"")</f>
        <v/>
      </c>
      <c r="I857" s="2" t="n"/>
      <c r="J857" s="2" t="n"/>
      <c r="K857" s="4" t="n"/>
    </row>
    <row r="858">
      <c r="E858" s="2" t="n"/>
      <c r="F858" s="2" t="n"/>
      <c r="G858" s="2" t="n"/>
      <c r="H858" s="4">
        <f>IF(AND(F858&lt;&gt;"",G858&lt;&gt;""),G858-F858,"")</f>
        <v/>
      </c>
      <c r="I858" s="2" t="n"/>
      <c r="J858" s="2" t="n"/>
      <c r="K858" s="4" t="n"/>
    </row>
    <row r="859">
      <c r="E859" s="2" t="n"/>
      <c r="F859" s="2" t="n"/>
      <c r="G859" s="2" t="n"/>
      <c r="H859" s="4">
        <f>IF(AND(F859&lt;&gt;"",G859&lt;&gt;""),G859-F859,"")</f>
        <v/>
      </c>
      <c r="I859" s="2" t="n"/>
      <c r="J859" s="2" t="n"/>
      <c r="K859" s="4" t="n"/>
    </row>
    <row r="860">
      <c r="E860" s="2" t="n"/>
      <c r="F860" s="2" t="n"/>
      <c r="G860" s="2" t="n"/>
      <c r="H860" s="4">
        <f>IF(AND(F860&lt;&gt;"",G860&lt;&gt;""),G860-F860,"")</f>
        <v/>
      </c>
      <c r="I860" s="2" t="n"/>
      <c r="J860" s="2" t="n"/>
      <c r="K860" s="4" t="n"/>
    </row>
    <row r="861">
      <c r="E861" s="2" t="n"/>
      <c r="F861" s="2" t="n"/>
      <c r="G861" s="2" t="n"/>
      <c r="H861" s="4">
        <f>IF(AND(F861&lt;&gt;"",G861&lt;&gt;""),G861-F861,"")</f>
        <v/>
      </c>
      <c r="I861" s="2" t="n"/>
      <c r="J861" s="2" t="n"/>
      <c r="K861" s="4" t="n"/>
    </row>
    <row r="862">
      <c r="E862" s="2" t="n"/>
      <c r="F862" s="2" t="n"/>
      <c r="G862" s="2" t="n"/>
      <c r="H862" s="4">
        <f>IF(AND(F862&lt;&gt;"",G862&lt;&gt;""),G862-F862,"")</f>
        <v/>
      </c>
      <c r="I862" s="2" t="n"/>
      <c r="J862" s="2" t="n"/>
      <c r="K862" s="4" t="n"/>
    </row>
    <row r="863">
      <c r="E863" s="2" t="n"/>
      <c r="F863" s="2" t="n"/>
      <c r="G863" s="2" t="n"/>
      <c r="H863" s="4">
        <f>IF(AND(F863&lt;&gt;"",G863&lt;&gt;""),G863-F863,"")</f>
        <v/>
      </c>
      <c r="I863" s="2" t="n"/>
      <c r="J863" s="2" t="n"/>
      <c r="K863" s="4" t="n"/>
    </row>
    <row r="864">
      <c r="E864" s="2" t="n"/>
      <c r="F864" s="2" t="n"/>
      <c r="G864" s="2" t="n"/>
      <c r="H864" s="4">
        <f>IF(AND(F864&lt;&gt;"",G864&lt;&gt;""),G864-F864,"")</f>
        <v/>
      </c>
      <c r="I864" s="2" t="n"/>
      <c r="J864" s="2" t="n"/>
      <c r="K864" s="4" t="n"/>
    </row>
    <row r="865">
      <c r="E865" s="2" t="n"/>
      <c r="F865" s="2" t="n"/>
      <c r="G865" s="2" t="n"/>
      <c r="H865" s="4">
        <f>IF(AND(F865&lt;&gt;"",G865&lt;&gt;""),G865-F865,"")</f>
        <v/>
      </c>
      <c r="I865" s="2" t="n"/>
      <c r="J865" s="2" t="n"/>
      <c r="K865" s="4" t="n"/>
    </row>
    <row r="866">
      <c r="E866" s="2" t="n"/>
      <c r="F866" s="2" t="n"/>
      <c r="G866" s="2" t="n"/>
      <c r="H866" s="4">
        <f>IF(AND(F866&lt;&gt;"",G866&lt;&gt;""),G866-F866,"")</f>
        <v/>
      </c>
      <c r="I866" s="2" t="n"/>
      <c r="J866" s="2" t="n"/>
      <c r="K866" s="4" t="n"/>
    </row>
    <row r="867">
      <c r="E867" s="2" t="n"/>
      <c r="F867" s="2" t="n"/>
      <c r="G867" s="2" t="n"/>
      <c r="H867" s="4">
        <f>IF(AND(F867&lt;&gt;"",G867&lt;&gt;""),G867-F867,"")</f>
        <v/>
      </c>
      <c r="I867" s="2" t="n"/>
      <c r="J867" s="2" t="n"/>
      <c r="K867" s="4" t="n"/>
    </row>
    <row r="868">
      <c r="E868" s="2" t="n"/>
      <c r="F868" s="2" t="n"/>
      <c r="G868" s="2" t="n"/>
      <c r="H868" s="4">
        <f>IF(AND(F868&lt;&gt;"",G868&lt;&gt;""),G868-F868,"")</f>
        <v/>
      </c>
      <c r="I868" s="2" t="n"/>
      <c r="J868" s="2" t="n"/>
      <c r="K868" s="4" t="n"/>
    </row>
    <row r="869">
      <c r="E869" s="2" t="n"/>
      <c r="F869" s="2" t="n"/>
      <c r="G869" s="2" t="n"/>
      <c r="H869" s="4">
        <f>IF(AND(F869&lt;&gt;"",G869&lt;&gt;""),G869-F869,"")</f>
        <v/>
      </c>
      <c r="I869" s="2" t="n"/>
      <c r="J869" s="2" t="n"/>
      <c r="K869" s="4" t="n"/>
    </row>
    <row r="870">
      <c r="E870" s="2" t="n"/>
      <c r="F870" s="2" t="n"/>
      <c r="G870" s="2" t="n"/>
      <c r="H870" s="4">
        <f>IF(AND(F870&lt;&gt;"",G870&lt;&gt;""),G870-F870,"")</f>
        <v/>
      </c>
      <c r="I870" s="2" t="n"/>
      <c r="J870" s="2" t="n"/>
      <c r="K870" s="4" t="n"/>
    </row>
    <row r="871">
      <c r="E871" s="2" t="n"/>
      <c r="F871" s="2" t="n"/>
      <c r="G871" s="2" t="n"/>
      <c r="H871" s="4">
        <f>IF(AND(F871&lt;&gt;"",G871&lt;&gt;""),G871-F871,"")</f>
        <v/>
      </c>
      <c r="I871" s="2" t="n"/>
      <c r="J871" s="2" t="n"/>
      <c r="K871" s="4" t="n"/>
    </row>
    <row r="872">
      <c r="E872" s="2" t="n"/>
      <c r="F872" s="2" t="n"/>
      <c r="G872" s="2" t="n"/>
      <c r="H872" s="4">
        <f>IF(AND(F872&lt;&gt;"",G872&lt;&gt;""),G872-F872,"")</f>
        <v/>
      </c>
      <c r="I872" s="2" t="n"/>
      <c r="J872" s="2" t="n"/>
      <c r="K872" s="4" t="n"/>
    </row>
    <row r="873">
      <c r="E873" s="2" t="n"/>
      <c r="F873" s="2" t="n"/>
      <c r="G873" s="2" t="n"/>
      <c r="H873" s="4">
        <f>IF(AND(F873&lt;&gt;"",G873&lt;&gt;""),G873-F873,"")</f>
        <v/>
      </c>
      <c r="I873" s="2" t="n"/>
      <c r="J873" s="2" t="n"/>
      <c r="K873" s="4" t="n"/>
    </row>
    <row r="874">
      <c r="E874" s="2" t="n"/>
      <c r="F874" s="2" t="n"/>
      <c r="G874" s="2" t="n"/>
      <c r="H874" s="4">
        <f>IF(AND(F874&lt;&gt;"",G874&lt;&gt;""),G874-F874,"")</f>
        <v/>
      </c>
      <c r="I874" s="2" t="n"/>
      <c r="J874" s="2" t="n"/>
      <c r="K874" s="4" t="n"/>
    </row>
    <row r="875">
      <c r="E875" s="2" t="n"/>
      <c r="F875" s="2" t="n"/>
      <c r="G875" s="2" t="n"/>
      <c r="H875" s="4">
        <f>IF(AND(F875&lt;&gt;"",G875&lt;&gt;""),G875-F875,"")</f>
        <v/>
      </c>
      <c r="I875" s="2" t="n"/>
      <c r="J875" s="2" t="n"/>
      <c r="K875" s="4" t="n"/>
    </row>
    <row r="876">
      <c r="E876" s="2" t="n"/>
      <c r="F876" s="2" t="n"/>
      <c r="G876" s="2" t="n"/>
      <c r="H876" s="4">
        <f>IF(AND(F876&lt;&gt;"",G876&lt;&gt;""),G876-F876,"")</f>
        <v/>
      </c>
      <c r="I876" s="2" t="n"/>
      <c r="J876" s="2" t="n"/>
      <c r="K876" s="4" t="n"/>
    </row>
    <row r="877">
      <c r="E877" s="2" t="n"/>
      <c r="F877" s="2" t="n"/>
      <c r="G877" s="2" t="n"/>
      <c r="H877" s="4">
        <f>IF(AND(F877&lt;&gt;"",G877&lt;&gt;""),G877-F877,"")</f>
        <v/>
      </c>
      <c r="I877" s="2" t="n"/>
      <c r="J877" s="2" t="n"/>
      <c r="K877" s="4" t="n"/>
    </row>
    <row r="878">
      <c r="E878" s="2" t="n"/>
      <c r="F878" s="2" t="n"/>
      <c r="G878" s="2" t="n"/>
      <c r="H878" s="4">
        <f>IF(AND(F878&lt;&gt;"",G878&lt;&gt;""),G878-F878,"")</f>
        <v/>
      </c>
      <c r="I878" s="2" t="n"/>
      <c r="J878" s="2" t="n"/>
      <c r="K878" s="4" t="n"/>
    </row>
    <row r="879">
      <c r="E879" s="2" t="n"/>
      <c r="F879" s="2" t="n"/>
      <c r="G879" s="2" t="n"/>
      <c r="H879" s="4">
        <f>IF(AND(F879&lt;&gt;"",G879&lt;&gt;""),G879-F879,"")</f>
        <v/>
      </c>
      <c r="I879" s="2" t="n"/>
      <c r="J879" s="2" t="n"/>
      <c r="K879" s="4" t="n"/>
    </row>
    <row r="880">
      <c r="E880" s="2" t="n"/>
      <c r="F880" s="2" t="n"/>
      <c r="G880" s="2" t="n"/>
      <c r="H880" s="4">
        <f>IF(AND(F880&lt;&gt;"",G880&lt;&gt;""),G880-F880,"")</f>
        <v/>
      </c>
      <c r="I880" s="2" t="n"/>
      <c r="J880" s="2" t="n"/>
      <c r="K880" s="4" t="n"/>
    </row>
    <row r="881">
      <c r="E881" s="2" t="n"/>
      <c r="F881" s="2" t="n"/>
      <c r="G881" s="2" t="n"/>
      <c r="H881" s="4">
        <f>IF(AND(F881&lt;&gt;"",G881&lt;&gt;""),G881-F881,"")</f>
        <v/>
      </c>
      <c r="I881" s="2" t="n"/>
      <c r="J881" s="2" t="n"/>
      <c r="K881" s="4" t="n"/>
    </row>
    <row r="882">
      <c r="E882" s="2" t="n"/>
      <c r="F882" s="2" t="n"/>
      <c r="G882" s="2" t="n"/>
      <c r="H882" s="4">
        <f>IF(AND(F882&lt;&gt;"",G882&lt;&gt;""),G882-F882,"")</f>
        <v/>
      </c>
      <c r="I882" s="2" t="n"/>
      <c r="J882" s="2" t="n"/>
      <c r="K882" s="4" t="n"/>
    </row>
    <row r="883">
      <c r="E883" s="2" t="n"/>
      <c r="F883" s="2" t="n"/>
      <c r="G883" s="2" t="n"/>
      <c r="H883" s="4">
        <f>IF(AND(F883&lt;&gt;"",G883&lt;&gt;""),G883-F883,"")</f>
        <v/>
      </c>
      <c r="I883" s="2" t="n"/>
      <c r="J883" s="2" t="n"/>
      <c r="K883" s="4" t="n"/>
    </row>
    <row r="884">
      <c r="E884" s="2" t="n"/>
      <c r="F884" s="2" t="n"/>
      <c r="G884" s="2" t="n"/>
      <c r="H884" s="4">
        <f>IF(AND(F884&lt;&gt;"",G884&lt;&gt;""),G884-F884,"")</f>
        <v/>
      </c>
      <c r="I884" s="2" t="n"/>
      <c r="J884" s="2" t="n"/>
      <c r="K884" s="4" t="n"/>
    </row>
    <row r="885">
      <c r="E885" s="2" t="n"/>
      <c r="F885" s="2" t="n"/>
      <c r="G885" s="2" t="n"/>
      <c r="H885" s="4">
        <f>IF(AND(F885&lt;&gt;"",G885&lt;&gt;""),G885-F885,"")</f>
        <v/>
      </c>
      <c r="I885" s="2" t="n"/>
      <c r="J885" s="2" t="n"/>
      <c r="K885" s="4" t="n"/>
    </row>
    <row r="886">
      <c r="E886" s="2" t="n"/>
      <c r="F886" s="2" t="n"/>
      <c r="G886" s="2" t="n"/>
      <c r="H886" s="4">
        <f>IF(AND(F886&lt;&gt;"",G886&lt;&gt;""),G886-F886,"")</f>
        <v/>
      </c>
      <c r="I886" s="2" t="n"/>
      <c r="J886" s="2" t="n"/>
      <c r="K886" s="4" t="n"/>
    </row>
    <row r="887">
      <c r="E887" s="2" t="n"/>
      <c r="F887" s="2" t="n"/>
      <c r="G887" s="2" t="n"/>
      <c r="H887" s="4">
        <f>IF(AND(F887&lt;&gt;"",G887&lt;&gt;""),G887-F887,"")</f>
        <v/>
      </c>
      <c r="I887" s="2" t="n"/>
      <c r="J887" s="2" t="n"/>
      <c r="K887" s="4" t="n"/>
    </row>
    <row r="888">
      <c r="E888" s="2" t="n"/>
      <c r="F888" s="2" t="n"/>
      <c r="G888" s="2" t="n"/>
      <c r="H888" s="4">
        <f>IF(AND(F888&lt;&gt;"",G888&lt;&gt;""),G888-F888,"")</f>
        <v/>
      </c>
      <c r="I888" s="2" t="n"/>
      <c r="J888" s="2" t="n"/>
      <c r="K888" s="4" t="n"/>
    </row>
    <row r="889">
      <c r="E889" s="2" t="n"/>
      <c r="F889" s="2" t="n"/>
      <c r="G889" s="2" t="n"/>
      <c r="H889" s="4">
        <f>IF(AND(F889&lt;&gt;"",G889&lt;&gt;""),G889-F889,"")</f>
        <v/>
      </c>
      <c r="I889" s="2" t="n"/>
      <c r="J889" s="2" t="n"/>
      <c r="K889" s="4" t="n"/>
    </row>
    <row r="890">
      <c r="E890" s="2" t="n"/>
      <c r="F890" s="2" t="n"/>
      <c r="G890" s="2" t="n"/>
      <c r="H890" s="4">
        <f>IF(AND(F890&lt;&gt;"",G890&lt;&gt;""),G890-F890,"")</f>
        <v/>
      </c>
      <c r="I890" s="2" t="n"/>
      <c r="J890" s="2" t="n"/>
      <c r="K890" s="4" t="n"/>
    </row>
    <row r="891">
      <c r="E891" s="2" t="n"/>
      <c r="F891" s="2" t="n"/>
      <c r="G891" s="2" t="n"/>
      <c r="H891" s="4">
        <f>IF(AND(F891&lt;&gt;"",G891&lt;&gt;""),G891-F891,"")</f>
        <v/>
      </c>
      <c r="I891" s="2" t="n"/>
      <c r="J891" s="2" t="n"/>
      <c r="K891" s="4" t="n"/>
    </row>
    <row r="892">
      <c r="E892" s="2" t="n"/>
      <c r="F892" s="2" t="n"/>
      <c r="G892" s="2" t="n"/>
      <c r="H892" s="4">
        <f>IF(AND(F892&lt;&gt;"",G892&lt;&gt;""),G892-F892,"")</f>
        <v/>
      </c>
      <c r="I892" s="2" t="n"/>
      <c r="J892" s="2" t="n"/>
      <c r="K892" s="4" t="n"/>
    </row>
    <row r="893">
      <c r="E893" s="2" t="n"/>
      <c r="F893" s="2" t="n"/>
      <c r="G893" s="2" t="n"/>
      <c r="H893" s="4">
        <f>IF(AND(F893&lt;&gt;"",G893&lt;&gt;""),G893-F893,"")</f>
        <v/>
      </c>
      <c r="I893" s="2" t="n"/>
      <c r="J893" s="2" t="n"/>
      <c r="K893" s="4" t="n"/>
    </row>
    <row r="894">
      <c r="E894" s="2" t="n"/>
      <c r="F894" s="2" t="n"/>
      <c r="G894" s="2" t="n"/>
      <c r="H894" s="4">
        <f>IF(AND(F894&lt;&gt;"",G894&lt;&gt;""),G894-F894,"")</f>
        <v/>
      </c>
      <c r="I894" s="2" t="n"/>
      <c r="J894" s="2" t="n"/>
      <c r="K894" s="4" t="n"/>
    </row>
    <row r="895">
      <c r="E895" s="2" t="n"/>
      <c r="F895" s="2" t="n"/>
      <c r="G895" s="2" t="n"/>
      <c r="H895" s="4">
        <f>IF(AND(F895&lt;&gt;"",G895&lt;&gt;""),G895-F895,"")</f>
        <v/>
      </c>
      <c r="I895" s="2" t="n"/>
      <c r="J895" s="2" t="n"/>
      <c r="K895" s="4" t="n"/>
    </row>
    <row r="896">
      <c r="E896" s="2" t="n"/>
      <c r="F896" s="2" t="n"/>
      <c r="G896" s="2" t="n"/>
      <c r="H896" s="4">
        <f>IF(AND(F896&lt;&gt;"",G896&lt;&gt;""),G896-F896,"")</f>
        <v/>
      </c>
      <c r="I896" s="2" t="n"/>
      <c r="J896" s="2" t="n"/>
      <c r="K896" s="4" t="n"/>
    </row>
    <row r="897">
      <c r="E897" s="2" t="n"/>
      <c r="F897" s="2" t="n"/>
      <c r="G897" s="2" t="n"/>
      <c r="H897" s="4">
        <f>IF(AND(F897&lt;&gt;"",G897&lt;&gt;""),G897-F897,"")</f>
        <v/>
      </c>
      <c r="I897" s="2" t="n"/>
      <c r="J897" s="2" t="n"/>
      <c r="K897" s="4" t="n"/>
    </row>
    <row r="898">
      <c r="E898" s="2" t="n"/>
      <c r="F898" s="2" t="n"/>
      <c r="G898" s="2" t="n"/>
      <c r="H898" s="4">
        <f>IF(AND(F898&lt;&gt;"",G898&lt;&gt;""),G898-F898,"")</f>
        <v/>
      </c>
      <c r="I898" s="2" t="n"/>
      <c r="J898" s="2" t="n"/>
      <c r="K898" s="4" t="n"/>
    </row>
    <row r="899">
      <c r="E899" s="2" t="n"/>
      <c r="F899" s="2" t="n"/>
      <c r="G899" s="2" t="n"/>
      <c r="H899" s="4">
        <f>IF(AND(F899&lt;&gt;"",G899&lt;&gt;""),G899-F899,"")</f>
        <v/>
      </c>
      <c r="I899" s="2" t="n"/>
      <c r="J899" s="2" t="n"/>
      <c r="K899" s="4" t="n"/>
    </row>
    <row r="900">
      <c r="E900" s="2" t="n"/>
      <c r="F900" s="2" t="n"/>
      <c r="G900" s="2" t="n"/>
      <c r="H900" s="4">
        <f>IF(AND(F900&lt;&gt;"",G900&lt;&gt;""),G900-F900,"")</f>
        <v/>
      </c>
      <c r="I900" s="2" t="n"/>
      <c r="J900" s="2" t="n"/>
      <c r="K900" s="4" t="n"/>
    </row>
    <row r="901">
      <c r="E901" s="2" t="n"/>
      <c r="F901" s="2" t="n"/>
      <c r="G901" s="2" t="n"/>
      <c r="H901" s="4">
        <f>IF(AND(F901&lt;&gt;"",G901&lt;&gt;""),G901-F901,"")</f>
        <v/>
      </c>
      <c r="I901" s="2" t="n"/>
      <c r="J901" s="2" t="n"/>
      <c r="K901" s="4" t="n"/>
    </row>
    <row r="902">
      <c r="E902" s="2" t="n"/>
      <c r="F902" s="2" t="n"/>
      <c r="G902" s="2" t="n"/>
      <c r="H902" s="4">
        <f>IF(AND(F902&lt;&gt;"",G902&lt;&gt;""),G902-F902,"")</f>
        <v/>
      </c>
      <c r="I902" s="2" t="n"/>
      <c r="J902" s="2" t="n"/>
      <c r="K902" s="4" t="n"/>
    </row>
    <row r="903">
      <c r="E903" s="2" t="n"/>
      <c r="F903" s="2" t="n"/>
      <c r="G903" s="2" t="n"/>
      <c r="H903" s="4">
        <f>IF(AND(F903&lt;&gt;"",G903&lt;&gt;""),G903-F903,"")</f>
        <v/>
      </c>
      <c r="I903" s="2" t="n"/>
      <c r="J903" s="2" t="n"/>
      <c r="K903" s="4" t="n"/>
    </row>
    <row r="904">
      <c r="E904" s="2" t="n"/>
      <c r="F904" s="2" t="n"/>
      <c r="G904" s="2" t="n"/>
      <c r="H904" s="4">
        <f>IF(AND(F904&lt;&gt;"",G904&lt;&gt;""),G904-F904,"")</f>
        <v/>
      </c>
      <c r="I904" s="2" t="n"/>
      <c r="J904" s="2" t="n"/>
      <c r="K904" s="4" t="n"/>
    </row>
    <row r="905">
      <c r="E905" s="2" t="n"/>
      <c r="F905" s="2" t="n"/>
      <c r="G905" s="2" t="n"/>
      <c r="H905" s="4">
        <f>IF(AND(F905&lt;&gt;"",G905&lt;&gt;""),G905-F905,"")</f>
        <v/>
      </c>
      <c r="I905" s="2" t="n"/>
      <c r="J905" s="2" t="n"/>
      <c r="K905" s="4" t="n"/>
    </row>
    <row r="906">
      <c r="E906" s="2" t="n"/>
      <c r="F906" s="2" t="n"/>
      <c r="G906" s="2" t="n"/>
      <c r="H906" s="4">
        <f>IF(AND(F906&lt;&gt;"",G906&lt;&gt;""),G906-F906,"")</f>
        <v/>
      </c>
      <c r="I906" s="2" t="n"/>
      <c r="J906" s="2" t="n"/>
      <c r="K906" s="4" t="n"/>
    </row>
    <row r="907">
      <c r="E907" s="2" t="n"/>
      <c r="F907" s="2" t="n"/>
      <c r="G907" s="2" t="n"/>
      <c r="H907" s="4">
        <f>IF(AND(F907&lt;&gt;"",G907&lt;&gt;""),G907-F907,"")</f>
        <v/>
      </c>
      <c r="I907" s="2" t="n"/>
      <c r="J907" s="2" t="n"/>
      <c r="K907" s="4" t="n"/>
    </row>
    <row r="908">
      <c r="E908" s="2" t="n"/>
      <c r="F908" s="2" t="n"/>
      <c r="G908" s="2" t="n"/>
      <c r="H908" s="4">
        <f>IF(AND(F908&lt;&gt;"",G908&lt;&gt;""),G908-F908,"")</f>
        <v/>
      </c>
      <c r="I908" s="2" t="n"/>
      <c r="J908" s="2" t="n"/>
      <c r="K908" s="4" t="n"/>
    </row>
    <row r="909">
      <c r="E909" s="2" t="n"/>
      <c r="F909" s="2" t="n"/>
      <c r="G909" s="2" t="n"/>
      <c r="H909" s="4">
        <f>IF(AND(F909&lt;&gt;"",G909&lt;&gt;""),G909-F909,"")</f>
        <v/>
      </c>
      <c r="I909" s="2" t="n"/>
      <c r="J909" s="2" t="n"/>
      <c r="K909" s="4" t="n"/>
    </row>
    <row r="910">
      <c r="E910" s="2" t="n"/>
      <c r="F910" s="2" t="n"/>
      <c r="G910" s="2" t="n"/>
      <c r="H910" s="4">
        <f>IF(AND(F910&lt;&gt;"",G910&lt;&gt;""),G910-F910,"")</f>
        <v/>
      </c>
      <c r="I910" s="2" t="n"/>
      <c r="J910" s="2" t="n"/>
      <c r="K910" s="4" t="n"/>
    </row>
    <row r="911">
      <c r="E911" s="2" t="n"/>
      <c r="F911" s="2" t="n"/>
      <c r="G911" s="2" t="n"/>
      <c r="H911" s="4">
        <f>IF(AND(F911&lt;&gt;"",G911&lt;&gt;""),G911-F911,"")</f>
        <v/>
      </c>
      <c r="I911" s="2" t="n"/>
      <c r="J911" s="2" t="n"/>
      <c r="K911" s="4" t="n"/>
    </row>
    <row r="912">
      <c r="E912" s="2" t="n"/>
      <c r="F912" s="2" t="n"/>
      <c r="G912" s="2" t="n"/>
      <c r="H912" s="4">
        <f>IF(AND(F912&lt;&gt;"",G912&lt;&gt;""),G912-F912,"")</f>
        <v/>
      </c>
      <c r="I912" s="2" t="n"/>
      <c r="J912" s="2" t="n"/>
      <c r="K912" s="4" t="n"/>
    </row>
    <row r="913">
      <c r="E913" s="2" t="n"/>
      <c r="F913" s="2" t="n"/>
      <c r="G913" s="2" t="n"/>
      <c r="H913" s="4">
        <f>IF(AND(F913&lt;&gt;"",G913&lt;&gt;""),G913-F913,"")</f>
        <v/>
      </c>
      <c r="I913" s="2" t="n"/>
      <c r="J913" s="2" t="n"/>
      <c r="K913" s="4" t="n"/>
    </row>
    <row r="914">
      <c r="E914" s="2" t="n"/>
      <c r="F914" s="2" t="n"/>
      <c r="G914" s="2" t="n"/>
      <c r="H914" s="4">
        <f>IF(AND(F914&lt;&gt;"",G914&lt;&gt;""),G914-F914,"")</f>
        <v/>
      </c>
      <c r="I914" s="2" t="n"/>
      <c r="J914" s="2" t="n"/>
      <c r="K914" s="4" t="n"/>
    </row>
    <row r="915">
      <c r="E915" s="2" t="n"/>
      <c r="F915" s="2" t="n"/>
      <c r="G915" s="2" t="n"/>
      <c r="H915" s="4">
        <f>IF(AND(F915&lt;&gt;"",G915&lt;&gt;""),G915-F915,"")</f>
        <v/>
      </c>
      <c r="I915" s="2" t="n"/>
      <c r="J915" s="2" t="n"/>
      <c r="K915" s="4" t="n"/>
    </row>
    <row r="916">
      <c r="E916" s="2" t="n"/>
      <c r="F916" s="2" t="n"/>
      <c r="G916" s="2" t="n"/>
      <c r="H916" s="4">
        <f>IF(AND(F916&lt;&gt;"",G916&lt;&gt;""),G916-F916,"")</f>
        <v/>
      </c>
      <c r="I916" s="2" t="n"/>
      <c r="J916" s="2" t="n"/>
      <c r="K916" s="4" t="n"/>
    </row>
    <row r="917">
      <c r="E917" s="2" t="n"/>
      <c r="F917" s="2" t="n"/>
      <c r="G917" s="2" t="n"/>
      <c r="H917" s="4">
        <f>IF(AND(F917&lt;&gt;"",G917&lt;&gt;""),G917-F917,"")</f>
        <v/>
      </c>
      <c r="I917" s="2" t="n"/>
      <c r="J917" s="2" t="n"/>
      <c r="K917" s="4" t="n"/>
    </row>
    <row r="918">
      <c r="E918" s="2" t="n"/>
      <c r="F918" s="2" t="n"/>
      <c r="G918" s="2" t="n"/>
      <c r="H918" s="4">
        <f>IF(AND(F918&lt;&gt;"",G918&lt;&gt;""),G918-F918,"")</f>
        <v/>
      </c>
      <c r="I918" s="2" t="n"/>
      <c r="J918" s="2" t="n"/>
      <c r="K918" s="4" t="n"/>
    </row>
    <row r="919">
      <c r="E919" s="2" t="n"/>
      <c r="F919" s="2" t="n"/>
      <c r="G919" s="2" t="n"/>
      <c r="H919" s="4">
        <f>IF(AND(F919&lt;&gt;"",G919&lt;&gt;""),G919-F919,"")</f>
        <v/>
      </c>
      <c r="I919" s="2" t="n"/>
      <c r="J919" s="2" t="n"/>
      <c r="K919" s="4" t="n"/>
    </row>
    <row r="920">
      <c r="E920" s="2" t="n"/>
      <c r="F920" s="2" t="n"/>
      <c r="G920" s="2" t="n"/>
      <c r="H920" s="4">
        <f>IF(AND(F920&lt;&gt;"",G920&lt;&gt;""),G920-F920,"")</f>
        <v/>
      </c>
      <c r="I920" s="2" t="n"/>
      <c r="J920" s="2" t="n"/>
      <c r="K920" s="4" t="n"/>
    </row>
    <row r="921">
      <c r="E921" s="2" t="n"/>
      <c r="F921" s="2" t="n"/>
      <c r="G921" s="2" t="n"/>
      <c r="H921" s="4">
        <f>IF(AND(F921&lt;&gt;"",G921&lt;&gt;""),G921-F921,"")</f>
        <v/>
      </c>
      <c r="I921" s="2" t="n"/>
      <c r="J921" s="2" t="n"/>
      <c r="K921" s="4" t="n"/>
    </row>
    <row r="922">
      <c r="E922" s="2" t="n"/>
      <c r="F922" s="2" t="n"/>
      <c r="G922" s="2" t="n"/>
      <c r="H922" s="4">
        <f>IF(AND(F922&lt;&gt;"",G922&lt;&gt;""),G922-F922,"")</f>
        <v/>
      </c>
      <c r="I922" s="2" t="n"/>
      <c r="J922" s="2" t="n"/>
      <c r="K922" s="4" t="n"/>
    </row>
    <row r="923">
      <c r="E923" s="2" t="n"/>
      <c r="F923" s="2" t="n"/>
      <c r="G923" s="2" t="n"/>
      <c r="H923" s="4">
        <f>IF(AND(F923&lt;&gt;"",G923&lt;&gt;""),G923-F923,"")</f>
        <v/>
      </c>
      <c r="I923" s="2" t="n"/>
      <c r="J923" s="2" t="n"/>
      <c r="K923" s="4" t="n"/>
    </row>
    <row r="924">
      <c r="E924" s="2" t="n"/>
      <c r="F924" s="2" t="n"/>
      <c r="G924" s="2" t="n"/>
      <c r="H924" s="4">
        <f>IF(AND(F924&lt;&gt;"",G924&lt;&gt;""),G924-F924,"")</f>
        <v/>
      </c>
      <c r="I924" s="2" t="n"/>
      <c r="J924" s="2" t="n"/>
      <c r="K924" s="4" t="n"/>
    </row>
    <row r="925">
      <c r="E925" s="2" t="n"/>
      <c r="F925" s="2" t="n"/>
      <c r="G925" s="2" t="n"/>
      <c r="H925" s="4">
        <f>IF(AND(F925&lt;&gt;"",G925&lt;&gt;""),G925-F925,"")</f>
        <v/>
      </c>
      <c r="I925" s="2" t="n"/>
      <c r="J925" s="2" t="n"/>
      <c r="K925" s="4" t="n"/>
    </row>
    <row r="926">
      <c r="E926" s="2" t="n"/>
      <c r="F926" s="2" t="n"/>
      <c r="G926" s="2" t="n"/>
      <c r="H926" s="4">
        <f>IF(AND(F926&lt;&gt;"",G926&lt;&gt;""),G926-F926,"")</f>
        <v/>
      </c>
      <c r="I926" s="2" t="n"/>
      <c r="J926" s="2" t="n"/>
      <c r="K926" s="4" t="n"/>
    </row>
    <row r="927">
      <c r="E927" s="2" t="n"/>
      <c r="F927" s="2" t="n"/>
      <c r="G927" s="2" t="n"/>
      <c r="H927" s="4">
        <f>IF(AND(F927&lt;&gt;"",G927&lt;&gt;""),G927-F927,"")</f>
        <v/>
      </c>
      <c r="I927" s="2" t="n"/>
      <c r="J927" s="2" t="n"/>
      <c r="K927" s="4" t="n"/>
    </row>
    <row r="928">
      <c r="E928" s="2" t="n"/>
      <c r="F928" s="2" t="n"/>
      <c r="G928" s="2" t="n"/>
      <c r="H928" s="4">
        <f>IF(AND(F928&lt;&gt;"",G928&lt;&gt;""),G928-F928,"")</f>
        <v/>
      </c>
      <c r="I928" s="2" t="n"/>
      <c r="J928" s="2" t="n"/>
      <c r="K928" s="4" t="n"/>
    </row>
    <row r="929">
      <c r="E929" s="2" t="n"/>
      <c r="F929" s="2" t="n"/>
      <c r="G929" s="2" t="n"/>
      <c r="H929" s="4">
        <f>IF(AND(F929&lt;&gt;"",G929&lt;&gt;""),G929-F929,"")</f>
        <v/>
      </c>
      <c r="I929" s="2" t="n"/>
      <c r="J929" s="2" t="n"/>
      <c r="K929" s="4" t="n"/>
    </row>
    <row r="930">
      <c r="E930" s="2" t="n"/>
      <c r="F930" s="2" t="n"/>
      <c r="G930" s="2" t="n"/>
      <c r="H930" s="4">
        <f>IF(AND(F930&lt;&gt;"",G930&lt;&gt;""),G930-F930,"")</f>
        <v/>
      </c>
      <c r="I930" s="2" t="n"/>
      <c r="J930" s="2" t="n"/>
      <c r="K930" s="4" t="n"/>
    </row>
    <row r="931">
      <c r="E931" s="2" t="n"/>
      <c r="F931" s="2" t="n"/>
      <c r="G931" s="2" t="n"/>
      <c r="H931" s="4">
        <f>IF(AND(F931&lt;&gt;"",G931&lt;&gt;""),G931-F931,"")</f>
        <v/>
      </c>
      <c r="I931" s="2" t="n"/>
      <c r="J931" s="2" t="n"/>
      <c r="K931" s="4" t="n"/>
    </row>
    <row r="932">
      <c r="E932" s="2" t="n"/>
      <c r="F932" s="2" t="n"/>
      <c r="G932" s="2" t="n"/>
      <c r="H932" s="4">
        <f>IF(AND(F932&lt;&gt;"",G932&lt;&gt;""),G932-F932,"")</f>
        <v/>
      </c>
      <c r="I932" s="2" t="n"/>
      <c r="J932" s="2" t="n"/>
      <c r="K932" s="4" t="n"/>
    </row>
    <row r="933">
      <c r="E933" s="2" t="n"/>
      <c r="F933" s="2" t="n"/>
      <c r="G933" s="2" t="n"/>
      <c r="H933" s="4">
        <f>IF(AND(F933&lt;&gt;"",G933&lt;&gt;""),G933-F933,"")</f>
        <v/>
      </c>
      <c r="I933" s="2" t="n"/>
      <c r="J933" s="2" t="n"/>
      <c r="K933" s="4" t="n"/>
    </row>
    <row r="934">
      <c r="E934" s="2" t="n"/>
      <c r="F934" s="2" t="n"/>
      <c r="G934" s="2" t="n"/>
      <c r="H934" s="4">
        <f>IF(AND(F934&lt;&gt;"",G934&lt;&gt;""),G934-F934,"")</f>
        <v/>
      </c>
      <c r="I934" s="2" t="n"/>
      <c r="J934" s="2" t="n"/>
      <c r="K934" s="4" t="n"/>
    </row>
    <row r="935">
      <c r="E935" s="2" t="n"/>
      <c r="F935" s="2" t="n"/>
      <c r="G935" s="2" t="n"/>
      <c r="H935" s="4">
        <f>IF(AND(F935&lt;&gt;"",G935&lt;&gt;""),G935-F935,"")</f>
        <v/>
      </c>
      <c r="I935" s="2" t="n"/>
      <c r="J935" s="2" t="n"/>
      <c r="K935" s="4" t="n"/>
    </row>
    <row r="936">
      <c r="E936" s="2" t="n"/>
      <c r="F936" s="2" t="n"/>
      <c r="G936" s="2" t="n"/>
      <c r="H936" s="4">
        <f>IF(AND(F936&lt;&gt;"",G936&lt;&gt;""),G936-F936,"")</f>
        <v/>
      </c>
      <c r="I936" s="2" t="n"/>
      <c r="J936" s="2" t="n"/>
      <c r="K936" s="4" t="n"/>
    </row>
    <row r="937">
      <c r="E937" s="2" t="n"/>
      <c r="F937" s="2" t="n"/>
      <c r="G937" s="2" t="n"/>
      <c r="H937" s="4">
        <f>IF(AND(F937&lt;&gt;"",G937&lt;&gt;""),G937-F937,"")</f>
        <v/>
      </c>
      <c r="I937" s="2" t="n"/>
      <c r="J937" s="2" t="n"/>
      <c r="K937" s="4" t="n"/>
    </row>
    <row r="938">
      <c r="E938" s="2" t="n"/>
      <c r="F938" s="2" t="n"/>
      <c r="G938" s="2" t="n"/>
      <c r="H938" s="4">
        <f>IF(AND(F938&lt;&gt;"",G938&lt;&gt;""),G938-F938,"")</f>
        <v/>
      </c>
      <c r="I938" s="2" t="n"/>
      <c r="J938" s="2" t="n"/>
      <c r="K938" s="4" t="n"/>
    </row>
    <row r="939">
      <c r="E939" s="2" t="n"/>
      <c r="F939" s="2" t="n"/>
      <c r="G939" s="2" t="n"/>
      <c r="H939" s="4">
        <f>IF(AND(F939&lt;&gt;"",G939&lt;&gt;""),G939-F939,"")</f>
        <v/>
      </c>
      <c r="I939" s="2" t="n"/>
      <c r="J939" s="2" t="n"/>
      <c r="K939" s="4" t="n"/>
    </row>
    <row r="940">
      <c r="E940" s="2" t="n"/>
      <c r="F940" s="2" t="n"/>
      <c r="G940" s="2" t="n"/>
      <c r="H940" s="4">
        <f>IF(AND(F940&lt;&gt;"",G940&lt;&gt;""),G940-F940,"")</f>
        <v/>
      </c>
      <c r="I940" s="2" t="n"/>
      <c r="J940" s="2" t="n"/>
      <c r="K940" s="4" t="n"/>
    </row>
    <row r="941">
      <c r="E941" s="2" t="n"/>
      <c r="F941" s="2" t="n"/>
      <c r="G941" s="2" t="n"/>
      <c r="H941" s="4">
        <f>IF(AND(F941&lt;&gt;"",G941&lt;&gt;""),G941-F941,"")</f>
        <v/>
      </c>
      <c r="I941" s="2" t="n"/>
      <c r="J941" s="2" t="n"/>
      <c r="K941" s="4" t="n"/>
    </row>
    <row r="942">
      <c r="E942" s="2" t="n"/>
      <c r="F942" s="2" t="n"/>
      <c r="G942" s="2" t="n"/>
      <c r="H942" s="4">
        <f>IF(AND(F942&lt;&gt;"",G942&lt;&gt;""),G942-F942,"")</f>
        <v/>
      </c>
      <c r="I942" s="2" t="n"/>
      <c r="J942" s="2" t="n"/>
      <c r="K942" s="4" t="n"/>
    </row>
    <row r="943">
      <c r="E943" s="2" t="n"/>
      <c r="F943" s="2" t="n"/>
      <c r="G943" s="2" t="n"/>
      <c r="H943" s="4">
        <f>IF(AND(F943&lt;&gt;"",G943&lt;&gt;""),G943-F943,"")</f>
        <v/>
      </c>
      <c r="I943" s="2" t="n"/>
      <c r="J943" s="2" t="n"/>
      <c r="K943" s="4" t="n"/>
    </row>
    <row r="944">
      <c r="E944" s="2" t="n"/>
      <c r="F944" s="2" t="n"/>
      <c r="G944" s="2" t="n"/>
      <c r="H944" s="4">
        <f>IF(AND(F944&lt;&gt;"",G944&lt;&gt;""),G944-F944,"")</f>
        <v/>
      </c>
      <c r="I944" s="2" t="n"/>
      <c r="J944" s="2" t="n"/>
      <c r="K944" s="4" t="n"/>
    </row>
    <row r="945">
      <c r="E945" s="2" t="n"/>
      <c r="F945" s="2" t="n"/>
      <c r="G945" s="2" t="n"/>
      <c r="H945" s="4">
        <f>IF(AND(F945&lt;&gt;"",G945&lt;&gt;""),G945-F945,"")</f>
        <v/>
      </c>
      <c r="I945" s="2" t="n"/>
      <c r="J945" s="2" t="n"/>
      <c r="K945" s="4" t="n"/>
    </row>
    <row r="946">
      <c r="E946" s="2" t="n"/>
      <c r="F946" s="2" t="n"/>
      <c r="G946" s="2" t="n"/>
      <c r="H946" s="4">
        <f>IF(AND(F946&lt;&gt;"",G946&lt;&gt;""),G946-F946,"")</f>
        <v/>
      </c>
      <c r="I946" s="2" t="n"/>
      <c r="J946" s="2" t="n"/>
      <c r="K946" s="4" t="n"/>
    </row>
    <row r="947">
      <c r="E947" s="2" t="n"/>
      <c r="F947" s="2" t="n"/>
      <c r="G947" s="2" t="n"/>
      <c r="H947" s="4">
        <f>IF(AND(F947&lt;&gt;"",G947&lt;&gt;""),G947-F947,"")</f>
        <v/>
      </c>
      <c r="I947" s="2" t="n"/>
      <c r="J947" s="2" t="n"/>
      <c r="K947" s="4" t="n"/>
    </row>
    <row r="948">
      <c r="E948" s="2" t="n"/>
      <c r="F948" s="2" t="n"/>
      <c r="G948" s="2" t="n"/>
      <c r="H948" s="4">
        <f>IF(AND(F948&lt;&gt;"",G948&lt;&gt;""),G948-F948,"")</f>
        <v/>
      </c>
      <c r="I948" s="2" t="n"/>
      <c r="J948" s="2" t="n"/>
      <c r="K948" s="4" t="n"/>
    </row>
    <row r="949">
      <c r="E949" s="2" t="n"/>
      <c r="F949" s="2" t="n"/>
      <c r="G949" s="2" t="n"/>
      <c r="H949" s="4">
        <f>IF(AND(F949&lt;&gt;"",G949&lt;&gt;""),G949-F949,"")</f>
        <v/>
      </c>
      <c r="I949" s="2" t="n"/>
      <c r="J949" s="2" t="n"/>
      <c r="K949" s="4" t="n"/>
    </row>
    <row r="950">
      <c r="E950" s="2" t="n"/>
      <c r="F950" s="2" t="n"/>
      <c r="G950" s="2" t="n"/>
      <c r="H950" s="4">
        <f>IF(AND(F950&lt;&gt;"",G950&lt;&gt;""),G950-F950,"")</f>
        <v/>
      </c>
      <c r="I950" s="2" t="n"/>
      <c r="J950" s="2" t="n"/>
      <c r="K950" s="4" t="n"/>
    </row>
    <row r="951">
      <c r="E951" s="2" t="n"/>
      <c r="F951" s="2" t="n"/>
      <c r="G951" s="2" t="n"/>
      <c r="H951" s="4">
        <f>IF(AND(F951&lt;&gt;"",G951&lt;&gt;""),G951-F951,"")</f>
        <v/>
      </c>
      <c r="I951" s="2" t="n"/>
      <c r="J951" s="2" t="n"/>
      <c r="K951" s="4" t="n"/>
    </row>
    <row r="952">
      <c r="E952" s="2" t="n"/>
      <c r="F952" s="2" t="n"/>
      <c r="G952" s="2" t="n"/>
      <c r="H952" s="4">
        <f>IF(AND(F952&lt;&gt;"",G952&lt;&gt;""),G952-F952,"")</f>
        <v/>
      </c>
      <c r="I952" s="2" t="n"/>
      <c r="J952" s="2" t="n"/>
      <c r="K952" s="4" t="n"/>
    </row>
    <row r="953">
      <c r="E953" s="2" t="n"/>
      <c r="F953" s="2" t="n"/>
      <c r="G953" s="2" t="n"/>
      <c r="H953" s="4">
        <f>IF(AND(F953&lt;&gt;"",G953&lt;&gt;""),G953-F953,"")</f>
        <v/>
      </c>
      <c r="I953" s="2" t="n"/>
      <c r="J953" s="2" t="n"/>
      <c r="K953" s="4" t="n"/>
    </row>
    <row r="954">
      <c r="E954" s="2" t="n"/>
      <c r="F954" s="2" t="n"/>
      <c r="G954" s="2" t="n"/>
      <c r="H954" s="4">
        <f>IF(AND(F954&lt;&gt;"",G954&lt;&gt;""),G954-F954,"")</f>
        <v/>
      </c>
      <c r="I954" s="2" t="n"/>
      <c r="J954" s="2" t="n"/>
      <c r="K954" s="4" t="n"/>
    </row>
    <row r="955">
      <c r="E955" s="2" t="n"/>
      <c r="F955" s="2" t="n"/>
      <c r="G955" s="2" t="n"/>
      <c r="H955" s="4">
        <f>IF(AND(F955&lt;&gt;"",G955&lt;&gt;""),G955-F955,"")</f>
        <v/>
      </c>
      <c r="I955" s="2" t="n"/>
      <c r="J955" s="2" t="n"/>
      <c r="K955" s="4" t="n"/>
    </row>
    <row r="956">
      <c r="E956" s="2" t="n"/>
      <c r="F956" s="2" t="n"/>
      <c r="G956" s="2" t="n"/>
      <c r="H956" s="4">
        <f>IF(AND(F956&lt;&gt;"",G956&lt;&gt;""),G956-F956,"")</f>
        <v/>
      </c>
      <c r="I956" s="2" t="n"/>
      <c r="J956" s="2" t="n"/>
      <c r="K956" s="4" t="n"/>
    </row>
    <row r="957">
      <c r="E957" s="2" t="n"/>
      <c r="F957" s="2" t="n"/>
      <c r="G957" s="2" t="n"/>
      <c r="H957" s="4">
        <f>IF(AND(F957&lt;&gt;"",G957&lt;&gt;""),G957-F957,"")</f>
        <v/>
      </c>
      <c r="I957" s="2" t="n"/>
      <c r="J957" s="2" t="n"/>
      <c r="K957" s="4" t="n"/>
    </row>
    <row r="958">
      <c r="E958" s="2" t="n"/>
      <c r="F958" s="2" t="n"/>
      <c r="G958" s="2" t="n"/>
      <c r="H958" s="4">
        <f>IF(AND(F958&lt;&gt;"",G958&lt;&gt;""),G958-F958,"")</f>
        <v/>
      </c>
      <c r="I958" s="2" t="n"/>
      <c r="J958" s="2" t="n"/>
      <c r="K958" s="4" t="n"/>
    </row>
    <row r="959">
      <c r="E959" s="2" t="n"/>
      <c r="F959" s="2" t="n"/>
      <c r="G959" s="2" t="n"/>
      <c r="H959" s="4">
        <f>IF(AND(F959&lt;&gt;"",G959&lt;&gt;""),G959-F959,"")</f>
        <v/>
      </c>
      <c r="I959" s="2" t="n"/>
      <c r="J959" s="2" t="n"/>
      <c r="K959" s="4" t="n"/>
    </row>
    <row r="960">
      <c r="E960" s="2" t="n"/>
      <c r="F960" s="2" t="n"/>
      <c r="G960" s="2" t="n"/>
      <c r="H960" s="4">
        <f>IF(AND(F960&lt;&gt;"",G960&lt;&gt;""),G960-F960,"")</f>
        <v/>
      </c>
      <c r="I960" s="2" t="n"/>
      <c r="J960" s="2" t="n"/>
      <c r="K960" s="4" t="n"/>
    </row>
    <row r="961">
      <c r="E961" s="2" t="n"/>
      <c r="F961" s="2" t="n"/>
      <c r="G961" s="2" t="n"/>
      <c r="H961" s="4">
        <f>IF(AND(F961&lt;&gt;"",G961&lt;&gt;""),G961-F961,"")</f>
        <v/>
      </c>
      <c r="I961" s="2" t="n"/>
      <c r="J961" s="2" t="n"/>
      <c r="K961" s="4" t="n"/>
    </row>
    <row r="962">
      <c r="E962" s="2" t="n"/>
      <c r="F962" s="2" t="n"/>
      <c r="G962" s="2" t="n"/>
      <c r="H962" s="4">
        <f>IF(AND(F962&lt;&gt;"",G962&lt;&gt;""),G962-F962,"")</f>
        <v/>
      </c>
      <c r="I962" s="2" t="n"/>
      <c r="J962" s="2" t="n"/>
      <c r="K962" s="4" t="n"/>
    </row>
    <row r="963">
      <c r="E963" s="2" t="n"/>
      <c r="F963" s="2" t="n"/>
      <c r="G963" s="2" t="n"/>
      <c r="H963" s="4">
        <f>IF(AND(F963&lt;&gt;"",G963&lt;&gt;""),G963-F963,"")</f>
        <v/>
      </c>
      <c r="I963" s="2" t="n"/>
      <c r="J963" s="2" t="n"/>
      <c r="K963" s="4" t="n"/>
    </row>
    <row r="964">
      <c r="E964" s="2" t="n"/>
      <c r="F964" s="2" t="n"/>
      <c r="G964" s="2" t="n"/>
      <c r="H964" s="4">
        <f>IF(AND(F964&lt;&gt;"",G964&lt;&gt;""),G964-F964,"")</f>
        <v/>
      </c>
      <c r="I964" s="2" t="n"/>
      <c r="J964" s="2" t="n"/>
      <c r="K964" s="4" t="n"/>
    </row>
    <row r="965">
      <c r="E965" s="2" t="n"/>
      <c r="F965" s="2" t="n"/>
      <c r="G965" s="2" t="n"/>
      <c r="H965" s="4">
        <f>IF(AND(F965&lt;&gt;"",G965&lt;&gt;""),G965-F965,"")</f>
        <v/>
      </c>
      <c r="I965" s="2" t="n"/>
      <c r="J965" s="2" t="n"/>
      <c r="K965" s="4" t="n"/>
    </row>
    <row r="966">
      <c r="E966" s="2" t="n"/>
      <c r="F966" s="2" t="n"/>
      <c r="G966" s="2" t="n"/>
      <c r="H966" s="4">
        <f>IF(AND(F966&lt;&gt;"",G966&lt;&gt;""),G966-F966,"")</f>
        <v/>
      </c>
      <c r="I966" s="2" t="n"/>
      <c r="J966" s="2" t="n"/>
      <c r="K966" s="4" t="n"/>
    </row>
    <row r="967">
      <c r="E967" s="2" t="n"/>
      <c r="F967" s="2" t="n"/>
      <c r="G967" s="2" t="n"/>
      <c r="H967" s="4">
        <f>IF(AND(F967&lt;&gt;"",G967&lt;&gt;""),G967-F967,"")</f>
        <v/>
      </c>
      <c r="I967" s="2" t="n"/>
      <c r="J967" s="2" t="n"/>
      <c r="K967" s="4" t="n"/>
    </row>
    <row r="968">
      <c r="E968" s="2" t="n"/>
      <c r="F968" s="2" t="n"/>
      <c r="G968" s="2" t="n"/>
      <c r="H968" s="4">
        <f>IF(AND(F968&lt;&gt;"",G968&lt;&gt;""),G968-F968,"")</f>
        <v/>
      </c>
      <c r="I968" s="2" t="n"/>
      <c r="J968" s="2" t="n"/>
      <c r="K968" s="4" t="n"/>
    </row>
    <row r="969">
      <c r="E969" s="2" t="n"/>
      <c r="F969" s="2" t="n"/>
      <c r="G969" s="2" t="n"/>
      <c r="H969" s="4">
        <f>IF(AND(F969&lt;&gt;"",G969&lt;&gt;""),G969-F969,"")</f>
        <v/>
      </c>
      <c r="I969" s="2" t="n"/>
      <c r="J969" s="2" t="n"/>
      <c r="K969" s="4" t="n"/>
    </row>
    <row r="970">
      <c r="E970" s="2" t="n"/>
      <c r="F970" s="2" t="n"/>
      <c r="G970" s="2" t="n"/>
      <c r="H970" s="4">
        <f>IF(AND(F970&lt;&gt;"",G970&lt;&gt;""),G970-F970,"")</f>
        <v/>
      </c>
      <c r="I970" s="2" t="n"/>
      <c r="J970" s="2" t="n"/>
      <c r="K970" s="4" t="n"/>
    </row>
    <row r="971">
      <c r="E971" s="2" t="n"/>
      <c r="F971" s="2" t="n"/>
      <c r="G971" s="2" t="n"/>
      <c r="H971" s="4">
        <f>IF(AND(F971&lt;&gt;"",G971&lt;&gt;""),G971-F971,"")</f>
        <v/>
      </c>
      <c r="I971" s="2" t="n"/>
      <c r="J971" s="2" t="n"/>
      <c r="K971" s="4" t="n"/>
    </row>
    <row r="972">
      <c r="E972" s="2" t="n"/>
      <c r="F972" s="2" t="n"/>
      <c r="G972" s="2" t="n"/>
      <c r="H972" s="4">
        <f>IF(AND(F972&lt;&gt;"",G972&lt;&gt;""),G972-F972,"")</f>
        <v/>
      </c>
      <c r="I972" s="2" t="n"/>
      <c r="J972" s="2" t="n"/>
      <c r="K972" s="4" t="n"/>
    </row>
    <row r="973">
      <c r="E973" s="2" t="n"/>
      <c r="F973" s="2" t="n"/>
      <c r="G973" s="2" t="n"/>
      <c r="H973" s="4">
        <f>IF(AND(F973&lt;&gt;"",G973&lt;&gt;""),G973-F973,"")</f>
        <v/>
      </c>
      <c r="I973" s="2" t="n"/>
      <c r="J973" s="2" t="n"/>
      <c r="K973" s="4" t="n"/>
    </row>
    <row r="974">
      <c r="E974" s="2" t="n"/>
      <c r="F974" s="2" t="n"/>
      <c r="G974" s="2" t="n"/>
      <c r="H974" s="4">
        <f>IF(AND(F974&lt;&gt;"",G974&lt;&gt;""),G974-F974,"")</f>
        <v/>
      </c>
      <c r="I974" s="2" t="n"/>
      <c r="J974" s="2" t="n"/>
      <c r="K974" s="4" t="n"/>
    </row>
    <row r="975">
      <c r="E975" s="2" t="n"/>
      <c r="F975" s="2" t="n"/>
      <c r="G975" s="2" t="n"/>
      <c r="H975" s="4">
        <f>IF(AND(F975&lt;&gt;"",G975&lt;&gt;""),G975-F975,"")</f>
        <v/>
      </c>
      <c r="I975" s="2" t="n"/>
      <c r="J975" s="2" t="n"/>
      <c r="K975" s="4" t="n"/>
    </row>
    <row r="976">
      <c r="E976" s="2" t="n"/>
      <c r="F976" s="2" t="n"/>
      <c r="G976" s="2" t="n"/>
      <c r="H976" s="4">
        <f>IF(AND(F976&lt;&gt;"",G976&lt;&gt;""),G976-F976,"")</f>
        <v/>
      </c>
      <c r="I976" s="2" t="n"/>
      <c r="J976" s="2" t="n"/>
      <c r="K976" s="4" t="n"/>
    </row>
    <row r="977">
      <c r="E977" s="2" t="n"/>
      <c r="F977" s="2" t="n"/>
      <c r="G977" s="2" t="n"/>
      <c r="H977" s="4">
        <f>IF(AND(F977&lt;&gt;"",G977&lt;&gt;""),G977-F977,"")</f>
        <v/>
      </c>
      <c r="I977" s="2" t="n"/>
      <c r="J977" s="2" t="n"/>
      <c r="K977" s="4" t="n"/>
    </row>
    <row r="978">
      <c r="E978" s="2" t="n"/>
      <c r="F978" s="2" t="n"/>
      <c r="G978" s="2" t="n"/>
      <c r="H978" s="4">
        <f>IF(AND(F978&lt;&gt;"",G978&lt;&gt;""),G978-F978,"")</f>
        <v/>
      </c>
      <c r="I978" s="2" t="n"/>
      <c r="J978" s="2" t="n"/>
      <c r="K978" s="4" t="n"/>
    </row>
    <row r="979">
      <c r="E979" s="2" t="n"/>
      <c r="F979" s="2" t="n"/>
      <c r="G979" s="2" t="n"/>
      <c r="H979" s="4">
        <f>IF(AND(F979&lt;&gt;"",G979&lt;&gt;""),G979-F979,"")</f>
        <v/>
      </c>
      <c r="I979" s="2" t="n"/>
      <c r="J979" s="2" t="n"/>
      <c r="K979" s="4" t="n"/>
    </row>
    <row r="980">
      <c r="E980" s="2" t="n"/>
      <c r="F980" s="2" t="n"/>
      <c r="G980" s="2" t="n"/>
      <c r="H980" s="4">
        <f>IF(AND(F980&lt;&gt;"",G980&lt;&gt;""),G980-F980,"")</f>
        <v/>
      </c>
      <c r="I980" s="2" t="n"/>
      <c r="J980" s="2" t="n"/>
      <c r="K980" s="4" t="n"/>
    </row>
    <row r="981">
      <c r="E981" s="2" t="n"/>
      <c r="F981" s="2" t="n"/>
      <c r="G981" s="2" t="n"/>
      <c r="H981" s="4">
        <f>IF(AND(F981&lt;&gt;"",G981&lt;&gt;""),G981-F981,"")</f>
        <v/>
      </c>
      <c r="I981" s="2" t="n"/>
      <c r="J981" s="2" t="n"/>
      <c r="K981" s="4" t="n"/>
    </row>
    <row r="982">
      <c r="E982" s="2" t="n"/>
      <c r="F982" s="2" t="n"/>
      <c r="G982" s="2" t="n"/>
      <c r="H982" s="4">
        <f>IF(AND(F982&lt;&gt;"",G982&lt;&gt;""),G982-F982,"")</f>
        <v/>
      </c>
      <c r="I982" s="2" t="n"/>
      <c r="J982" s="2" t="n"/>
      <c r="K982" s="4" t="n"/>
    </row>
    <row r="983">
      <c r="E983" s="2" t="n"/>
      <c r="F983" s="2" t="n"/>
      <c r="G983" s="2" t="n"/>
      <c r="H983" s="4">
        <f>IF(AND(F983&lt;&gt;"",G983&lt;&gt;""),G983-F983,"")</f>
        <v/>
      </c>
      <c r="I983" s="2" t="n"/>
      <c r="J983" s="2" t="n"/>
      <c r="K983" s="4" t="n"/>
    </row>
    <row r="984">
      <c r="E984" s="2" t="n"/>
      <c r="F984" s="2" t="n"/>
      <c r="G984" s="2" t="n"/>
      <c r="H984" s="4">
        <f>IF(AND(F984&lt;&gt;"",G984&lt;&gt;""),G984-F984,"")</f>
        <v/>
      </c>
      <c r="I984" s="2" t="n"/>
      <c r="J984" s="2" t="n"/>
      <c r="K984" s="4" t="n"/>
    </row>
    <row r="985">
      <c r="E985" s="2" t="n"/>
      <c r="F985" s="2" t="n"/>
      <c r="G985" s="2" t="n"/>
      <c r="H985" s="4">
        <f>IF(AND(F985&lt;&gt;"",G985&lt;&gt;""),G985-F985,"")</f>
        <v/>
      </c>
      <c r="I985" s="2" t="n"/>
      <c r="J985" s="2" t="n"/>
      <c r="K985" s="4" t="n"/>
    </row>
    <row r="986">
      <c r="E986" s="2" t="n"/>
      <c r="F986" s="2" t="n"/>
      <c r="G986" s="2" t="n"/>
      <c r="H986" s="4">
        <f>IF(AND(F986&lt;&gt;"",G986&lt;&gt;""),G986-F986,"")</f>
        <v/>
      </c>
      <c r="I986" s="2" t="n"/>
      <c r="J986" s="2" t="n"/>
      <c r="K986" s="4" t="n"/>
    </row>
    <row r="987">
      <c r="E987" s="2" t="n"/>
      <c r="F987" s="2" t="n"/>
      <c r="G987" s="2" t="n"/>
      <c r="H987" s="4">
        <f>IF(AND(F987&lt;&gt;"",G987&lt;&gt;""),G987-F987,"")</f>
        <v/>
      </c>
      <c r="I987" s="2" t="n"/>
      <c r="J987" s="2" t="n"/>
      <c r="K987" s="4" t="n"/>
    </row>
    <row r="988">
      <c r="E988" s="2" t="n"/>
      <c r="F988" s="2" t="n"/>
      <c r="G988" s="2" t="n"/>
      <c r="H988" s="4">
        <f>IF(AND(F988&lt;&gt;"",G988&lt;&gt;""),G988-F988,"")</f>
        <v/>
      </c>
      <c r="I988" s="2" t="n"/>
      <c r="J988" s="2" t="n"/>
      <c r="K988" s="4" t="n"/>
    </row>
    <row r="989">
      <c r="E989" s="2" t="n"/>
      <c r="F989" s="2" t="n"/>
      <c r="G989" s="2" t="n"/>
      <c r="H989" s="4">
        <f>IF(AND(F989&lt;&gt;"",G989&lt;&gt;""),G989-F989,"")</f>
        <v/>
      </c>
      <c r="I989" s="2" t="n"/>
      <c r="J989" s="2" t="n"/>
      <c r="K989" s="4" t="n"/>
    </row>
    <row r="990">
      <c r="E990" s="2" t="n"/>
      <c r="F990" s="2" t="n"/>
      <c r="G990" s="2" t="n"/>
      <c r="H990" s="4">
        <f>IF(AND(F990&lt;&gt;"",G990&lt;&gt;""),G990-F990,"")</f>
        <v/>
      </c>
      <c r="I990" s="2" t="n"/>
      <c r="J990" s="2" t="n"/>
      <c r="K990" s="4" t="n"/>
    </row>
    <row r="991">
      <c r="E991" s="2" t="n"/>
      <c r="F991" s="2" t="n"/>
      <c r="G991" s="2" t="n"/>
      <c r="H991" s="4">
        <f>IF(AND(F991&lt;&gt;"",G991&lt;&gt;""),G991-F991,"")</f>
        <v/>
      </c>
      <c r="I991" s="2" t="n"/>
      <c r="J991" s="2" t="n"/>
      <c r="K991" s="4" t="n"/>
    </row>
    <row r="992">
      <c r="E992" s="2" t="n"/>
      <c r="F992" s="2" t="n"/>
      <c r="G992" s="2" t="n"/>
      <c r="H992" s="4">
        <f>IF(AND(F992&lt;&gt;"",G992&lt;&gt;""),G992-F992,"")</f>
        <v/>
      </c>
      <c r="I992" s="2" t="n"/>
      <c r="J992" s="2" t="n"/>
      <c r="K992" s="4" t="n"/>
    </row>
    <row r="993">
      <c r="E993" s="2" t="n"/>
      <c r="F993" s="2" t="n"/>
      <c r="G993" s="2" t="n"/>
      <c r="H993" s="4">
        <f>IF(AND(F993&lt;&gt;"",G993&lt;&gt;""),G993-F993,"")</f>
        <v/>
      </c>
      <c r="I993" s="2" t="n"/>
      <c r="J993" s="2" t="n"/>
      <c r="K993" s="4" t="n"/>
    </row>
    <row r="994">
      <c r="E994" s="2" t="n"/>
      <c r="F994" s="2" t="n"/>
      <c r="G994" s="2" t="n"/>
      <c r="H994" s="4">
        <f>IF(AND(F994&lt;&gt;"",G994&lt;&gt;""),G994-F994,"")</f>
        <v/>
      </c>
      <c r="I994" s="2" t="n"/>
      <c r="J994" s="2" t="n"/>
      <c r="K994" s="4" t="n"/>
    </row>
    <row r="995">
      <c r="E995" s="2" t="n"/>
      <c r="F995" s="2" t="n"/>
      <c r="G995" s="2" t="n"/>
      <c r="H995" s="4">
        <f>IF(AND(F995&lt;&gt;"",G995&lt;&gt;""),G995-F995,"")</f>
        <v/>
      </c>
      <c r="I995" s="2" t="n"/>
      <c r="J995" s="2" t="n"/>
      <c r="K995" s="4" t="n"/>
    </row>
    <row r="996">
      <c r="E996" s="2" t="n"/>
      <c r="F996" s="2" t="n"/>
      <c r="G996" s="2" t="n"/>
      <c r="H996" s="4">
        <f>IF(AND(F996&lt;&gt;"",G996&lt;&gt;""),G996-F996,"")</f>
        <v/>
      </c>
      <c r="I996" s="2" t="n"/>
      <c r="J996" s="2" t="n"/>
      <c r="K996" s="4" t="n"/>
    </row>
    <row r="997">
      <c r="E997" s="2" t="n"/>
      <c r="F997" s="2" t="n"/>
      <c r="G997" s="2" t="n"/>
      <c r="H997" s="4">
        <f>IF(AND(F997&lt;&gt;"",G997&lt;&gt;""),G997-F997,"")</f>
        <v/>
      </c>
      <c r="I997" s="2" t="n"/>
      <c r="J997" s="2" t="n"/>
      <c r="K997" s="4" t="n"/>
    </row>
    <row r="998">
      <c r="E998" s="2" t="n"/>
      <c r="F998" s="2" t="n"/>
      <c r="G998" s="2" t="n"/>
      <c r="H998" s="4">
        <f>IF(AND(F998&lt;&gt;"",G998&lt;&gt;""),G998-F998,"")</f>
        <v/>
      </c>
      <c r="I998" s="2" t="n"/>
      <c r="J998" s="2" t="n"/>
      <c r="K998" s="4" t="n"/>
    </row>
    <row r="999">
      <c r="E999" s="2" t="n"/>
      <c r="F999" s="2" t="n"/>
      <c r="G999" s="2" t="n"/>
      <c r="H999" s="4">
        <f>IF(AND(F999&lt;&gt;"",G999&lt;&gt;""),G999-F999,"")</f>
        <v/>
      </c>
      <c r="I999" s="2" t="n"/>
      <c r="J999" s="2" t="n"/>
      <c r="K999" s="4" t="n"/>
    </row>
    <row r="1000">
      <c r="E1000" s="2" t="n"/>
      <c r="F1000" s="2" t="n"/>
      <c r="G1000" s="2" t="n"/>
      <c r="H1000" s="4">
        <f>IF(AND(F1000&lt;&gt;"",G1000&lt;&gt;""),G1000-F1000,"")</f>
        <v/>
      </c>
      <c r="I1000" s="2" t="n"/>
      <c r="J1000" s="2" t="n"/>
      <c r="K1000" s="4" t="n"/>
    </row>
  </sheetData>
  <autoFilter ref="A1:L1000"/>
  <conditionalFormatting sqref="E2:E1000">
    <cfRule type="cellIs" priority="1" operator="equal" dxfId="0">
      <formula>"yes"</formula>
    </cfRule>
    <cfRule type="cellIs" priority="2" operator="equal" dxfId="1">
      <formula>"no"</formula>
    </cfRule>
  </conditionalFormatting>
  <conditionalFormatting sqref="J2:J1000">
    <cfRule type="cellIs" priority="3" operator="equal" dxfId="0">
      <formula>"yes"</formula>
    </cfRule>
    <cfRule type="cellIs" priority="4" operator="equal" dxfId="1">
      <formula>"no"</formula>
    </cfRule>
  </conditionalFormatting>
  <conditionalFormatting sqref="I2:I1000">
    <cfRule type="cellIs" priority="5" operator="equal" dxfId="2">
      <formula>"Offer Received"</formula>
    </cfRule>
    <cfRule type="cellIs" priority="6" operator="equal" dxfId="3">
      <formula>"Interview"</formula>
    </cfRule>
    <cfRule type="cellIs" priority="7" operator="equal" dxfId="4">
      <formula>"Rejection"</formula>
    </cfRule>
    <cfRule type="cellIs" priority="8" operator="equal" dxfId="5">
      <formula>"Unresponsive"</formula>
    </cfRule>
    <cfRule type="cellIs" priority="9" operator="equal" dxfId="6">
      <formula>"Withdrawn"</formula>
    </cfRule>
  </conditionalFormatting>
  <conditionalFormatting sqref="K2:K1000">
    <cfRule type="cellIs" priority="10" operator="greaterThanOrEqual" dxfId="2">
      <formula>75</formula>
    </cfRule>
    <cfRule type="cellIs" priority="11" operator="between" dxfId="6">
      <formula>50</formula>
      <formula>74</formula>
    </cfRule>
    <cfRule type="cellIs" priority="12" operator="lessThan" dxfId="4">
      <formula>50</formula>
    </cfRule>
  </conditionalFormatting>
  <dataValidations count="3">
    <dataValidation sqref="E2:E1000" showDropDown="0" showInputMessage="0" showErrorMessage="0" allowBlank="1" type="list">
      <formula1>"yes,no"</formula1>
    </dataValidation>
    <dataValidation sqref="I2:I1000" showDropDown="0" showInputMessage="0" showErrorMessage="0" allowBlank="1" type="list">
      <formula1>"Unresponsive,Interview,Offer Received,Rejection,Withdrawn"</formula1>
    </dataValidation>
    <dataValidation sqref="J2:J10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80"/>
  <sheetViews>
    <sheetView showGridLines="0" workbookViewId="0">
      <selection activeCell="A1" sqref="A1"/>
    </sheetView>
  </sheetViews>
  <sheetFormatPr baseColWidth="8" defaultRowHeight="15"/>
  <cols>
    <col width="3.43" customWidth="1" min="1" max="1"/>
    <col width="18.57" customWidth="1" min="2" max="2"/>
    <col width="18.57" customWidth="1" min="3" max="3"/>
    <col width="18.57" customWidth="1" min="4" max="4"/>
    <col width="18.57" customWidth="1" min="5" max="5"/>
    <col width="18.57" customWidth="1" min="6" max="6"/>
    <col width="18.57" customWidth="1" min="7" max="7"/>
    <col width="18.57" customWidth="1" min="8" max="8"/>
    <col width="18.57" customWidth="1" min="9" max="9"/>
    <col width="3.43" customWidth="1" min="10" max="10"/>
  </cols>
  <sheetData>
    <row r="1" ht="9" customHeight="1">
      <c r="A1" s="5" t="n"/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</row>
    <row r="2" ht="36" customHeight="1">
      <c r="A2" s="5" t="n"/>
      <c r="B2" s="6" t="inlineStr">
        <is>
          <t xml:space="preserve">   📊  Catchr Analytics Dashboard</t>
        </is>
      </c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</row>
    <row r="3" ht="9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</row>
    <row r="4" ht="15" customHeight="1">
      <c r="A4" s="5" t="n"/>
      <c r="B4" s="7" t="inlineStr">
        <is>
          <t>KEY METRICS</t>
        </is>
      </c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</row>
    <row r="5" ht="45" customHeight="1">
      <c r="A5" s="5" t="n"/>
      <c r="B5" s="8">
        <f>COUNTA('Jobs'!A2:A1000)</f>
        <v/>
      </c>
      <c r="C5" s="9" t="n"/>
      <c r="D5" s="10">
        <f>IFERROR(COUNTIFS('Jobs'!E2:E1000,"yes",'Jobs'!I2:I1000,"")+COUNTIF('Jobs'!I2:I1000,"Unresponsive")+COUNTIF('Jobs'!I2:I1000,"Interview"),0)</f>
        <v/>
      </c>
      <c r="E5" s="11" t="n"/>
      <c r="F5" s="12">
        <f>IFERROR(COUNTIF('Jobs'!I2:I1000,"Interview")/COUNTA('Jobs'!A2:A1000),0)</f>
        <v/>
      </c>
      <c r="G5" s="13" t="n"/>
      <c r="H5" s="14">
        <f>IFERROR(COUNTIF('Jobs'!J2:J1000,"yes")/COUNTA('Jobs'!A2:A1000),0)</f>
        <v/>
      </c>
      <c r="I5" s="1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</row>
    <row r="6" ht="21" customHeight="1">
      <c r="A6" s="5" t="n"/>
      <c r="B6" s="16" t="inlineStr">
        <is>
          <t>📬  Total Applications</t>
        </is>
      </c>
      <c r="C6" s="17" t="n"/>
      <c r="D6" s="16" t="inlineStr">
        <is>
          <t>🎯  Active Leads</t>
        </is>
      </c>
      <c r="E6" s="17" t="n"/>
      <c r="F6" s="16" t="inlineStr">
        <is>
          <t>🎤  Interview Rate</t>
        </is>
      </c>
      <c r="G6" s="17" t="n"/>
      <c r="H6" s="16" t="inlineStr">
        <is>
          <t>🏆  Offer Rate</t>
        </is>
      </c>
      <c r="I6" s="17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</row>
    <row r="7" ht="6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</row>
    <row r="8" ht="15" customHeight="1">
      <c r="A8" s="5" t="n"/>
      <c r="B8" s="7" t="inlineStr">
        <is>
          <t>FUNNEL &amp; EFFICIENCY</t>
        </is>
      </c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</row>
    <row r="9" ht="45" customHeight="1">
      <c r="A9" s="5" t="n"/>
      <c r="B9" s="18">
        <f>IFERROR(COUNTIF('Jobs'!G2:G1000,"&lt;&gt;")/COUNTA('Jobs'!A2:A1000),0)</f>
        <v/>
      </c>
      <c r="C9" s="19" t="n"/>
      <c r="D9" s="20">
        <f>IFERROR(AVERAGE(FILTER('Jobs'!H2:H1000,'Jobs'!I2:I1000="Interview")),0)</f>
        <v/>
      </c>
      <c r="E9" s="19" t="n"/>
      <c r="F9" s="20">
        <f>IFERROR(AVERAGE(FILTER('Jobs'!H2:H1000,'Jobs'!I2:I1000="Rejection")),0)</f>
        <v/>
      </c>
      <c r="G9" s="19" t="n"/>
      <c r="H9" s="10">
        <f>COUNTIF('Jobs'!J2:J1000,"yes")</f>
        <v/>
      </c>
      <c r="I9" s="11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</row>
    <row r="10" ht="21" customHeight="1">
      <c r="A10" s="5" t="n"/>
      <c r="B10" s="16" t="inlineStr">
        <is>
          <t>📨  Response Rate</t>
        </is>
      </c>
      <c r="C10" s="17" t="n"/>
      <c r="D10" s="16" t="inlineStr">
        <is>
          <t>⚡  Avg Days to Interview</t>
        </is>
      </c>
      <c r="E10" s="17" t="n"/>
      <c r="F10" s="16" t="inlineStr">
        <is>
          <t>⏳  Avg Days to Rejection</t>
        </is>
      </c>
      <c r="G10" s="17" t="n"/>
      <c r="H10" s="16" t="inlineStr">
        <is>
          <t>🎁  Active Offers</t>
        </is>
      </c>
      <c r="I10" s="17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</row>
    <row r="11" ht="12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</row>
    <row r="12" ht="15" customHeight="1">
      <c r="A12" s="5" t="n"/>
      <c r="B12" s="7" t="inlineStr">
        <is>
          <t>📅 THIS MONTH vs LAST MONTH</t>
        </is>
      </c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</row>
    <row r="13" ht="39" customHeight="1">
      <c r="A13" s="5" t="n"/>
      <c r="B13" s="21">
        <f>COUNTIFS('Jobs'!F2:F1000,"&gt;="&amp;DATE(YEAR(TODAY()),MONTH(TODAY()),1),'Jobs'!F2:F1000,"&lt;="&amp;TODAY())</f>
        <v/>
      </c>
      <c r="C13" s="9" t="n"/>
      <c r="D13" s="22">
        <f>COUNTIFS('Jobs'!F2:F1000,"&gt;="&amp;DATE(YEAR(TODAY()),MONTH(TODAY()),1),'Jobs'!I2:I1000,"Rejection")</f>
        <v/>
      </c>
      <c r="E13" s="23" t="n"/>
      <c r="F13" s="24">
        <f>COUNTIFS('Jobs'!F2:F1000,"&gt;="&amp;DATE(YEAR(TODAY()),MONTH(TODAY()),1),'Jobs'!J2:J1000,"yes")</f>
        <v/>
      </c>
      <c r="G13" s="11" t="n"/>
      <c r="H13" s="25">
        <f>IFERROR(COUNTIFS('Jobs'!F2:F1000,"&gt;="&amp;DATE(YEAR(TODAY()),MONTH(TODAY()),1),'Jobs'!G2:G1000,"&lt;&gt;")/COUNTIFS('Jobs'!F2:F1000,"&gt;="&amp;DATE(YEAR(TODAY()),MONTH(TODAY()),1),'Jobs'!F2:F1000,"&lt;="&amp;TODAY()),0)</f>
        <v/>
      </c>
      <c r="I13" s="26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</row>
    <row r="14" ht="15" customHeight="1">
      <c r="A14" s="5" t="n"/>
      <c r="B14" s="27">
        <f>LET(c,COUNTIFS('Jobs'!F2:F1000,"&gt;="&amp;DATE(YEAR(TODAY()),MONTH(TODAY()),1),'Jobs'!F2:F1000,"&lt;="&amp;TODAY()),p,COUNTIFS('Jobs'!F2:F1000,"&gt;="&amp;DATE(YEAR(TODAY()),MONTH(TODAY())-1,1),'Jobs'!F2:F1000,"&lt;"&amp;DATE(YEAR(TODAY()),MONTH(TODAY()),1)),d,c-p,IF(d&gt;0,"↑ "&amp;d,IF(d&lt;0,"↓ "&amp;ABS(d),"→ 0")))</f>
        <v/>
      </c>
      <c r="C14" s="28" t="n"/>
      <c r="D14" s="27">
        <f>LET(c,COUNTIFS('Jobs'!F2:F1000,"&gt;="&amp;DATE(YEAR(TODAY()),MONTH(TODAY()),1),'Jobs'!I2:I1000,"Rejection"),p,COUNTIFS('Jobs'!F2:F1000,"&gt;="&amp;DATE(YEAR(TODAY()),MONTH(TODAY())-1,1),'Jobs'!F2:F1000,"&lt;"&amp;DATE(YEAR(TODAY()),MONTH(TODAY()),1),'Jobs'!I2:I1000,"Rejection"),d,c-p,IF(d&gt;0,"↑ "&amp;d,IF(d&lt;0,"↓ "&amp;ABS(d),"→ 0")))</f>
        <v/>
      </c>
      <c r="E14" s="28" t="n"/>
      <c r="F14" s="27">
        <f>LET(c,COUNTIFS('Jobs'!F2:F1000,"&gt;="&amp;DATE(YEAR(TODAY()),MONTH(TODAY()),1),'Jobs'!J2:J1000,"yes"),p,COUNTIFS('Jobs'!F2:F1000,"&gt;="&amp;DATE(YEAR(TODAY()),MONTH(TODAY())-1,1),'Jobs'!F2:F1000,"&lt;"&amp;DATE(YEAR(TODAY()),MONTH(TODAY()),1),'Jobs'!J2:J1000,"yes"),d,c-p,IF(d&gt;0,"↑ "&amp;d,IF(d&lt;0,"↓ "&amp;ABS(d),"→ 0")))</f>
        <v/>
      </c>
      <c r="G14" s="28" t="n"/>
      <c r="H14" s="27">
        <f>LET(c,IFERROR(COUNTIFS('Jobs'!F2:F1000,"&gt;="&amp;DATE(YEAR(TODAY()),MONTH(TODAY()),1),'Jobs'!G2:G1000,"&lt;&gt;")/COUNTIFS('Jobs'!F2:F1000,"&gt;="&amp;DATE(YEAR(TODAY()),MONTH(TODAY()),1),'Jobs'!F2:F1000,"&lt;="&amp;TODAY()),0),p,IFERROR(COUNTIFS('Jobs'!F2:F1000,"&gt;="&amp;DATE(YEAR(TODAY()),MONTH(TODAY())-1,1),'Jobs'!F2:F1000,"&lt;"&amp;DATE(YEAR(TODAY()),MONTH(TODAY()),1),'Jobs'!G2:G1000,"&lt;&gt;")/COUNTIFS('Jobs'!F2:F1000,"&gt;="&amp;DATE(YEAR(TODAY()),MONTH(TODAY())-1,1),'Jobs'!F2:F1000,"&lt;"&amp;DATE(YEAR(TODAY()),MONTH(TODAY()),1)),0),d,c-p,IF(d&gt;0,"↑ "&amp;TEXT(d,"0.0%"),IF(d&lt;0,"↓ "&amp;TEXT(ABS(d),"0.0%"),"→ 0%")))</f>
        <v/>
      </c>
      <c r="I14" s="28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</row>
    <row r="15" ht="18" customHeight="1">
      <c r="A15" s="5" t="n"/>
      <c r="B15" s="16" t="inlineStr">
        <is>
          <t>TOTAL APPLICATIONS</t>
        </is>
      </c>
      <c r="C15" s="17" t="n"/>
      <c r="D15" s="16" t="inlineStr">
        <is>
          <t>REJECTIONS</t>
        </is>
      </c>
      <c r="E15" s="17" t="n"/>
      <c r="F15" s="16" t="inlineStr">
        <is>
          <t>OFFERS</t>
        </is>
      </c>
      <c r="G15" s="17" t="n"/>
      <c r="H15" s="16" t="inlineStr">
        <is>
          <t>RESPONSE RATE</t>
        </is>
      </c>
      <c r="I15" s="17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</row>
    <row r="16" ht="6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</row>
    <row r="17" ht="15" customHeight="1">
      <c r="A17" s="5" t="n"/>
      <c r="B17" s="7" t="inlineStr">
        <is>
          <t>OUTCOME BREAKDOWN</t>
        </is>
      </c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</row>
    <row r="18" ht="37.5" customHeight="1">
      <c r="A18" s="5" t="n"/>
      <c r="B18" s="8">
        <f>COUNTIF('Jobs'!I2:I1000,"Interview")</f>
        <v/>
      </c>
      <c r="C18" s="9" t="n"/>
      <c r="D18" s="10">
        <f>COUNTIF('Jobs'!I2:I1000,"Offer Received")</f>
        <v/>
      </c>
      <c r="E18" s="11" t="n"/>
      <c r="F18" s="29">
        <f>COUNTIF('Jobs'!I2:I1000,"Rejection")</f>
        <v/>
      </c>
      <c r="G18" s="23" t="n"/>
      <c r="H18" s="30">
        <f>COUNTIF('Jobs'!I2:I1000,"Withdrawn")</f>
        <v/>
      </c>
      <c r="I18" s="13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</row>
    <row r="19" ht="18" customHeight="1">
      <c r="A19" s="5" t="n"/>
      <c r="B19" s="16" t="inlineStr">
        <is>
          <t>🎤  Interviews</t>
        </is>
      </c>
      <c r="C19" s="17" t="n"/>
      <c r="D19" s="16" t="inlineStr">
        <is>
          <t>✅  Offers</t>
        </is>
      </c>
      <c r="E19" s="17" t="n"/>
      <c r="F19" s="16" t="inlineStr">
        <is>
          <t>❌  Rejection</t>
        </is>
      </c>
      <c r="G19" s="17" t="n"/>
      <c r="H19" s="16" t="inlineStr">
        <is>
          <t>🚪  Withdrawn/Other</t>
        </is>
      </c>
      <c r="I19" s="17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</row>
    <row r="20" ht="6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</row>
    <row r="21" ht="15" customHeight="1">
      <c r="A21" s="5" t="n"/>
      <c r="B21" s="7" t="inlineStr">
        <is>
          <t>📈 WEEKLY MOMENTUM</t>
        </is>
      </c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</row>
    <row r="22" ht="37.5" customHeight="1">
      <c r="A22" s="5" t="n"/>
      <c r="B22" s="8">
        <f>COUNTIFS('Jobs'!F2:F1000,"&gt;="&amp;(TODAY()-WEEKDAY(TODAY(),2)+1),'Jobs'!F2:F1000,"&lt;="&amp;TODAY())</f>
        <v/>
      </c>
      <c r="C22" s="9" t="n"/>
      <c r="D22" s="8">
        <f>COUNTIFS('Jobs'!F2:F1000,"&gt;="&amp;(TODAY()-WEEKDAY(TODAY(),2)-6),'Jobs'!F2:F1000,"&lt;"&amp;(TODAY()-WEEKDAY(TODAY(),2)+1))</f>
        <v/>
      </c>
      <c r="E22" s="9" t="n"/>
      <c r="F22" s="8">
        <f>COUNTIFS('Jobs'!F2:F1000,"&gt;="&amp;(TODAY()-WEEKDAY(TODAY(),2)-13),'Jobs'!F2:F1000,"&lt;"&amp;(TODAY()-WEEKDAY(TODAY(),2)-6))</f>
        <v/>
      </c>
      <c r="G22" s="9" t="n"/>
      <c r="H22" s="8">
        <f>COUNTIFS('Jobs'!F2:F1000,"&gt;="&amp;(TODAY()-WEEKDAY(TODAY(),2)-20),'Jobs'!F2:F1000,"&lt;"&amp;(TODAY()-WEEKDAY(TODAY(),2)-13))</f>
        <v/>
      </c>
      <c r="I22" s="9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</row>
    <row r="23" ht="18" customHeight="1">
      <c r="A23" s="5" t="n"/>
      <c r="B23" s="16" t="inlineStr">
        <is>
          <t>This Week</t>
        </is>
      </c>
      <c r="C23" s="17" t="n"/>
      <c r="D23" s="16" t="inlineStr">
        <is>
          <t>Last Week</t>
        </is>
      </c>
      <c r="E23" s="17" t="n"/>
      <c r="F23" s="16" t="inlineStr">
        <is>
          <t>2 Weeks Ago</t>
        </is>
      </c>
      <c r="G23" s="17" t="n"/>
      <c r="H23" s="16" t="inlineStr">
        <is>
          <t>3 Weeks Ago</t>
        </is>
      </c>
      <c r="I23" s="17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</row>
    <row r="24" ht="12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</row>
    <row r="25" ht="15" customHeight="1">
      <c r="A25" s="5" t="n"/>
      <c r="B25" s="7" t="inlineStr">
        <is>
          <t>💡 INSIGHTS</t>
        </is>
      </c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</row>
    <row r="26" ht="37.5" customHeight="1">
      <c r="A26" s="5" t="n"/>
      <c r="B26" s="31">
        <f>IFERROR(CHOOSE(MODE(FILTER(WEEKDAY('Jobs'!F2:F1000,2),'Jobs'!G2:G1000&lt;&gt;"")),"Mon","Tue","Wed","Thu","Fri","Sat","Sun"),"N/A")</f>
        <v/>
      </c>
      <c r="C26" s="26" t="n"/>
      <c r="D26" s="30">
        <f>COUNTIFS('Jobs'!F2:F1000,"&gt;="&amp;(TODAY()-6),'Jobs'!F2:F1000,"&lt;="&amp;TODAY())</f>
        <v/>
      </c>
      <c r="E26" s="13" t="n"/>
      <c r="F26" s="29">
        <f>IFERROR(TODAY()-MAX('Jobs'!F2:F1000),"N/A")</f>
        <v/>
      </c>
      <c r="G26" s="23" t="n"/>
      <c r="H26" s="10">
        <f>COUNTIF('Jobs'!G2:G1000,"&lt;&gt;")</f>
        <v/>
      </c>
      <c r="I26" s="11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</row>
    <row r="27" ht="18" customHeight="1">
      <c r="A27" s="5" t="n"/>
      <c r="B27" s="16" t="inlineStr">
        <is>
          <t>📅  Best Day to Apply</t>
        </is>
      </c>
      <c r="C27" s="17" t="n"/>
      <c r="D27" s="16" t="inlineStr">
        <is>
          <t>🔥  Apps Last 7 Days</t>
        </is>
      </c>
      <c r="E27" s="17" t="n"/>
      <c r="F27" s="16" t="inlineStr">
        <is>
          <t>💤  Days Since Last App</t>
        </is>
      </c>
      <c r="G27" s="17" t="n"/>
      <c r="H27" s="16" t="inlineStr">
        <is>
          <t>📊  Total Responses</t>
        </is>
      </c>
      <c r="I27" s="17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</row>
    <row r="28" ht="12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</row>
    <row r="29" ht="15" customHeight="1">
      <c r="A29" s="5" t="n"/>
      <c r="B29" s="7" t="inlineStr">
        <is>
          <t>🔽 SUCCESS FUNNEL</t>
        </is>
      </c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</row>
    <row r="30" ht="45" customHeight="1">
      <c r="A30" s="5" t="n"/>
      <c r="B30" s="32">
        <f>IFERROR("📬 "&amp;COUNTA('Jobs'!A2:A1000)&amp;" Applied  →  "&amp;COUNTIF('Jobs'!G2:G1000,"&lt;&gt;")&amp;" Responded ("&amp;TEXT(IFERROR(COUNTIF('Jobs'!G2:G1000,"&lt;&gt;")/COUNTA('Jobs'!A2:A1000),0),"0%")&amp;")  →  "&amp;COUNTIF('Jobs'!I2:I1000,"Interview")&amp;" Interviews ("&amp;TEXT(IFERROR(COUNTIF('Jobs'!I2:I1000,"Interview")/COUNTA('Jobs'!A2:A1000),0),"0.0%")&amp;")  →  "&amp;COUNTIF('Jobs'!J2:J1000,"yes")&amp;" Offers ("&amp;TEXT(IFERROR(COUNTIF('Jobs'!J2:J1000,"yes")/COUNTA('Jobs'!A2:A1000),0),"0.0%")&amp;")","No data yet")</f>
        <v/>
      </c>
      <c r="C30" s="33" t="n"/>
      <c r="D30" s="33" t="n"/>
      <c r="E30" s="33" t="n"/>
      <c r="F30" s="33" t="n"/>
      <c r="G30" s="33" t="n"/>
      <c r="H30" s="33" t="n"/>
      <c r="I30" s="34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</row>
    <row r="31" ht="12" customHeight="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</row>
    <row r="32" ht="15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</row>
    <row r="33" ht="21" customHeight="1">
      <c r="A33" s="5" t="n"/>
      <c r="B33" s="7" t="inlineStr">
        <is>
          <t>⏰ FOLLOW-UP ZONE  —  Applied 7-14 Days Ago, No Response</t>
        </is>
      </c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</row>
    <row r="34" ht="18" customHeight="1">
      <c r="A34" s="5" t="n"/>
      <c r="B34" s="35" t="inlineStr">
        <is>
          <t>Company</t>
        </is>
      </c>
      <c r="D34" s="35" t="inlineStr">
        <is>
          <t>Position</t>
        </is>
      </c>
      <c r="F34" s="35" t="inlineStr">
        <is>
          <t>Date Applied</t>
        </is>
      </c>
      <c r="H34" s="35" t="inlineStr">
        <is>
          <t>Days Ago</t>
        </is>
      </c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</row>
    <row r="35" ht="18" customHeight="1">
      <c r="A35" s="5" t="n"/>
      <c r="B35" s="36">
        <f>IFERROR(INDEX(FILTER('Jobs'!A2:A1000,'Jobs'!E2:E1000="yes",'Jobs'!G2:G1000="",(TODAY()-'Jobs'!F2:F1000)&gt;=7,(TODAY()-'Jobs'!F2:F1000)&lt;=14),1),"")</f>
        <v/>
      </c>
      <c r="D35" s="36">
        <f>IFERROR(INDEX(FILTER('Jobs'!C2:C1000,'Jobs'!E2:E1000="yes",'Jobs'!G2:G1000="",(TODAY()-'Jobs'!F2:F1000)&gt;=7,(TODAY()-'Jobs'!F2:F1000)&lt;=14),1),"")</f>
        <v/>
      </c>
      <c r="F35" s="37">
        <f>IFERROR(INDEX(FILTER('Jobs'!F2:F1000,'Jobs'!E2:E1000="yes",'Jobs'!G2:G1000="",(TODAY()-'Jobs'!F2:F1000)&gt;=7,(TODAY()-'Jobs'!F2:F1000)&lt;=14),1),"")</f>
        <v/>
      </c>
      <c r="H35" s="38">
        <f>IFERROR(INDEX(FILTER(TODAY()-'Jobs'!F2:F1000,'Jobs'!E2:E1000="yes",'Jobs'!G2:G1000="",(TODAY()-'Jobs'!F2:F1000)&gt;=7,(TODAY()-'Jobs'!F2:F1000)&lt;=14),1),"")</f>
        <v/>
      </c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</row>
    <row r="36" ht="18" customHeight="1">
      <c r="A36" s="5" t="n"/>
      <c r="B36" s="39">
        <f>IFERROR(INDEX(FILTER('Jobs'!A2:A1000,'Jobs'!E2:E1000="yes",'Jobs'!G2:G1000="",(TODAY()-'Jobs'!F2:F1000)&gt;=7,(TODAY()-'Jobs'!F2:F1000)&lt;=14),2),"")</f>
        <v/>
      </c>
      <c r="D36" s="39">
        <f>IFERROR(INDEX(FILTER('Jobs'!C2:C1000,'Jobs'!E2:E1000="yes",'Jobs'!G2:G1000="",(TODAY()-'Jobs'!F2:F1000)&gt;=7,(TODAY()-'Jobs'!F2:F1000)&lt;=14),2),"")</f>
        <v/>
      </c>
      <c r="F36" s="40">
        <f>IFERROR(INDEX(FILTER('Jobs'!F2:F1000,'Jobs'!E2:E1000="yes",'Jobs'!G2:G1000="",(TODAY()-'Jobs'!F2:F1000)&gt;=7,(TODAY()-'Jobs'!F2:F1000)&lt;=14),2),"")</f>
        <v/>
      </c>
      <c r="H36" s="41">
        <f>IFERROR(INDEX(FILTER(TODAY()-'Jobs'!F2:F1000,'Jobs'!E2:E1000="yes",'Jobs'!G2:G1000="",(TODAY()-'Jobs'!F2:F1000)&gt;=7,(TODAY()-'Jobs'!F2:F1000)&lt;=14),2),"")</f>
        <v/>
      </c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</row>
    <row r="37" ht="18" customHeight="1">
      <c r="A37" s="5" t="n"/>
      <c r="B37" s="36">
        <f>IFERROR(INDEX(FILTER('Jobs'!A2:A1000,'Jobs'!E2:E1000="yes",'Jobs'!G2:G1000="",(TODAY()-'Jobs'!F2:F1000)&gt;=7,(TODAY()-'Jobs'!F2:F1000)&lt;=14),3),"")</f>
        <v/>
      </c>
      <c r="D37" s="36">
        <f>IFERROR(INDEX(FILTER('Jobs'!C2:C1000,'Jobs'!E2:E1000="yes",'Jobs'!G2:G1000="",(TODAY()-'Jobs'!F2:F1000)&gt;=7,(TODAY()-'Jobs'!F2:F1000)&lt;=14),3),"")</f>
        <v/>
      </c>
      <c r="F37" s="37">
        <f>IFERROR(INDEX(FILTER('Jobs'!F2:F1000,'Jobs'!E2:E1000="yes",'Jobs'!G2:G1000="",(TODAY()-'Jobs'!F2:F1000)&gt;=7,(TODAY()-'Jobs'!F2:F1000)&lt;=14),3),"")</f>
        <v/>
      </c>
      <c r="H37" s="38">
        <f>IFERROR(INDEX(FILTER(TODAY()-'Jobs'!F2:F1000,'Jobs'!E2:E1000="yes",'Jobs'!G2:G1000="",(TODAY()-'Jobs'!F2:F1000)&gt;=7,(TODAY()-'Jobs'!F2:F1000)&lt;=14),3),"")</f>
        <v/>
      </c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</row>
    <row r="38" ht="18" customHeight="1">
      <c r="A38" s="5" t="n"/>
      <c r="B38" s="39">
        <f>IFERROR(INDEX(FILTER('Jobs'!A2:A1000,'Jobs'!E2:E1000="yes",'Jobs'!G2:G1000="",(TODAY()-'Jobs'!F2:F1000)&gt;=7,(TODAY()-'Jobs'!F2:F1000)&lt;=14),4),"")</f>
        <v/>
      </c>
      <c r="D38" s="39">
        <f>IFERROR(INDEX(FILTER('Jobs'!C2:C1000,'Jobs'!E2:E1000="yes",'Jobs'!G2:G1000="",(TODAY()-'Jobs'!F2:F1000)&gt;=7,(TODAY()-'Jobs'!F2:F1000)&lt;=14),4),"")</f>
        <v/>
      </c>
      <c r="F38" s="40">
        <f>IFERROR(INDEX(FILTER('Jobs'!F2:F1000,'Jobs'!E2:E1000="yes",'Jobs'!G2:G1000="",(TODAY()-'Jobs'!F2:F1000)&gt;=7,(TODAY()-'Jobs'!F2:F1000)&lt;=14),4),"")</f>
        <v/>
      </c>
      <c r="H38" s="41">
        <f>IFERROR(INDEX(FILTER(TODAY()-'Jobs'!F2:F1000,'Jobs'!E2:E1000="yes",'Jobs'!G2:G1000="",(TODAY()-'Jobs'!F2:F1000)&gt;=7,(TODAY()-'Jobs'!F2:F1000)&lt;=14),4),"")</f>
        <v/>
      </c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</row>
    <row r="39" ht="18" customHeight="1">
      <c r="A39" s="5" t="n"/>
      <c r="B39" s="36">
        <f>IFERROR(INDEX(FILTER('Jobs'!A2:A1000,'Jobs'!E2:E1000="yes",'Jobs'!G2:G1000="",(TODAY()-'Jobs'!F2:F1000)&gt;=7,(TODAY()-'Jobs'!F2:F1000)&lt;=14),5),"")</f>
        <v/>
      </c>
      <c r="D39" s="36">
        <f>IFERROR(INDEX(FILTER('Jobs'!C2:C1000,'Jobs'!E2:E1000="yes",'Jobs'!G2:G1000="",(TODAY()-'Jobs'!F2:F1000)&gt;=7,(TODAY()-'Jobs'!F2:F1000)&lt;=14),5),"")</f>
        <v/>
      </c>
      <c r="F39" s="37">
        <f>IFERROR(INDEX(FILTER('Jobs'!F2:F1000,'Jobs'!E2:E1000="yes",'Jobs'!G2:G1000="",(TODAY()-'Jobs'!F2:F1000)&gt;=7,(TODAY()-'Jobs'!F2:F1000)&lt;=14),5),"")</f>
        <v/>
      </c>
      <c r="H39" s="38">
        <f>IFERROR(INDEX(FILTER(TODAY()-'Jobs'!F2:F1000,'Jobs'!E2:E1000="yes",'Jobs'!G2:G1000="",(TODAY()-'Jobs'!F2:F1000)&gt;=7,(TODAY()-'Jobs'!F2:F1000)&lt;=14),5),"")</f>
        <v/>
      </c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</row>
    <row r="40" ht="18" customHeight="1">
      <c r="A40" s="5" t="n"/>
      <c r="B40" s="39">
        <f>IFERROR(INDEX(FILTER('Jobs'!A2:A1000,'Jobs'!E2:E1000="yes",'Jobs'!G2:G1000="",(TODAY()-'Jobs'!F2:F1000)&gt;=7,(TODAY()-'Jobs'!F2:F1000)&lt;=14),6),"")</f>
        <v/>
      </c>
      <c r="D40" s="39">
        <f>IFERROR(INDEX(FILTER('Jobs'!C2:C1000,'Jobs'!E2:E1000="yes",'Jobs'!G2:G1000="",(TODAY()-'Jobs'!F2:F1000)&gt;=7,(TODAY()-'Jobs'!F2:F1000)&lt;=14),6),"")</f>
        <v/>
      </c>
      <c r="F40" s="40">
        <f>IFERROR(INDEX(FILTER('Jobs'!F2:F1000,'Jobs'!E2:E1000="yes",'Jobs'!G2:G1000="",(TODAY()-'Jobs'!F2:F1000)&gt;=7,(TODAY()-'Jobs'!F2:F1000)&lt;=14),6),"")</f>
        <v/>
      </c>
      <c r="H40" s="41">
        <f>IFERROR(INDEX(FILTER(TODAY()-'Jobs'!F2:F1000,'Jobs'!E2:E1000="yes",'Jobs'!G2:G1000="",(TODAY()-'Jobs'!F2:F1000)&gt;=7,(TODAY()-'Jobs'!F2:F1000)&lt;=14),6),"")</f>
        <v/>
      </c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</row>
    <row r="41" ht="18" customHeight="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</row>
    <row r="42" ht="18" customHeight="1">
      <c r="A42" s="5" t="n"/>
      <c r="B42" s="7" t="inlineStr">
        <is>
          <t>👻 GHOSTING WATCHLIST  —  No Response After 14+ Days</t>
        </is>
      </c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</row>
    <row r="43" ht="18" customHeight="1">
      <c r="A43" s="5" t="n"/>
      <c r="B43" s="35" t="inlineStr">
        <is>
          <t>Company</t>
        </is>
      </c>
      <c r="D43" s="35" t="inlineStr">
        <is>
          <t>Position</t>
        </is>
      </c>
      <c r="F43" s="35" t="inlineStr">
        <is>
          <t>Date Applied</t>
        </is>
      </c>
      <c r="H43" s="35" t="inlineStr">
        <is>
          <t>Days Waiting</t>
        </is>
      </c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</row>
    <row r="44" ht="18" customHeight="1">
      <c r="A44" s="5" t="n"/>
      <c r="B44" s="36">
        <f>IFERROR(INDEX(FILTER('Jobs'!A2:A1000,'Jobs'!E2:E1000="yes",'Jobs'!G2:G1000="",(TODAY()-'Jobs'!F2:F1000)&gt;14),1),"")</f>
        <v/>
      </c>
      <c r="D44" s="36">
        <f>IFERROR(INDEX(FILTER('Jobs'!C2:C1000,'Jobs'!E2:E1000="yes",'Jobs'!G2:G1000="",(TODAY()-'Jobs'!F2:F1000)&gt;14),1),"")</f>
        <v/>
      </c>
      <c r="F44" s="37">
        <f>IFERROR(INDEX(FILTER('Jobs'!F2:F1000,'Jobs'!E2:E1000="yes",'Jobs'!G2:G1000="",(TODAY()-'Jobs'!F2:F1000)&gt;14),1),"")</f>
        <v/>
      </c>
      <c r="H44" s="42">
        <f>IFERROR(INDEX(FILTER(TODAY()-'Jobs'!F2:F1000,'Jobs'!E2:E1000="yes",'Jobs'!G2:G1000="",(TODAY()-'Jobs'!F2:F1000)&gt;14),1),"")</f>
        <v/>
      </c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</row>
    <row r="45" ht="18" customHeight="1">
      <c r="A45" s="5" t="n"/>
      <c r="B45" s="39">
        <f>IFERROR(INDEX(FILTER('Jobs'!A2:A1000,'Jobs'!E2:E1000="yes",'Jobs'!G2:G1000="",(TODAY()-'Jobs'!F2:F1000)&gt;14),2),"")</f>
        <v/>
      </c>
      <c r="D45" s="39">
        <f>IFERROR(INDEX(FILTER('Jobs'!C2:C1000,'Jobs'!E2:E1000="yes",'Jobs'!G2:G1000="",(TODAY()-'Jobs'!F2:F1000)&gt;14),2),"")</f>
        <v/>
      </c>
      <c r="F45" s="40">
        <f>IFERROR(INDEX(FILTER('Jobs'!F2:F1000,'Jobs'!E2:E1000="yes",'Jobs'!G2:G1000="",(TODAY()-'Jobs'!F2:F1000)&gt;14),2),"")</f>
        <v/>
      </c>
      <c r="H45" s="43">
        <f>IFERROR(INDEX(FILTER(TODAY()-'Jobs'!F2:F1000,'Jobs'!E2:E1000="yes",'Jobs'!G2:G1000="",(TODAY()-'Jobs'!F2:F1000)&gt;14),2),"")</f>
        <v/>
      </c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</row>
    <row r="46" ht="18" customHeight="1">
      <c r="A46" s="5" t="n"/>
      <c r="B46" s="36">
        <f>IFERROR(INDEX(FILTER('Jobs'!A2:A1000,'Jobs'!E2:E1000="yes",'Jobs'!G2:G1000="",(TODAY()-'Jobs'!F2:F1000)&gt;14),3),"")</f>
        <v/>
      </c>
      <c r="D46" s="36">
        <f>IFERROR(INDEX(FILTER('Jobs'!C2:C1000,'Jobs'!E2:E1000="yes",'Jobs'!G2:G1000="",(TODAY()-'Jobs'!F2:F1000)&gt;14),3),"")</f>
        <v/>
      </c>
      <c r="F46" s="37">
        <f>IFERROR(INDEX(FILTER('Jobs'!F2:F1000,'Jobs'!E2:E1000="yes",'Jobs'!G2:G1000="",(TODAY()-'Jobs'!F2:F1000)&gt;14),3),"")</f>
        <v/>
      </c>
      <c r="H46" s="42">
        <f>IFERROR(INDEX(FILTER(TODAY()-'Jobs'!F2:F1000,'Jobs'!E2:E1000="yes",'Jobs'!G2:G1000="",(TODAY()-'Jobs'!F2:F1000)&gt;14),3),"")</f>
        <v/>
      </c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</row>
    <row r="47" ht="18" customHeight="1">
      <c r="A47" s="5" t="n"/>
      <c r="B47" s="39">
        <f>IFERROR(INDEX(FILTER('Jobs'!A2:A1000,'Jobs'!E2:E1000="yes",'Jobs'!G2:G1000="",(TODAY()-'Jobs'!F2:F1000)&gt;14),4),"")</f>
        <v/>
      </c>
      <c r="D47" s="39">
        <f>IFERROR(INDEX(FILTER('Jobs'!C2:C1000,'Jobs'!E2:E1000="yes",'Jobs'!G2:G1000="",(TODAY()-'Jobs'!F2:F1000)&gt;14),4),"")</f>
        <v/>
      </c>
      <c r="F47" s="40">
        <f>IFERROR(INDEX(FILTER('Jobs'!F2:F1000,'Jobs'!E2:E1000="yes",'Jobs'!G2:G1000="",(TODAY()-'Jobs'!F2:F1000)&gt;14),4),"")</f>
        <v/>
      </c>
      <c r="H47" s="43">
        <f>IFERROR(INDEX(FILTER(TODAY()-'Jobs'!F2:F1000,'Jobs'!E2:E1000="yes",'Jobs'!G2:G1000="",(TODAY()-'Jobs'!F2:F1000)&gt;14),4),"")</f>
        <v/>
      </c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</row>
    <row r="48" ht="18" customHeight="1">
      <c r="A48" s="5" t="n"/>
      <c r="B48" s="36">
        <f>IFERROR(INDEX(FILTER('Jobs'!A2:A1000,'Jobs'!E2:E1000="yes",'Jobs'!G2:G1000="",(TODAY()-'Jobs'!F2:F1000)&gt;14),5),"")</f>
        <v/>
      </c>
      <c r="D48" s="36">
        <f>IFERROR(INDEX(FILTER('Jobs'!C2:C1000,'Jobs'!E2:E1000="yes",'Jobs'!G2:G1000="",(TODAY()-'Jobs'!F2:F1000)&gt;14),5),"")</f>
        <v/>
      </c>
      <c r="F48" s="37">
        <f>IFERROR(INDEX(FILTER('Jobs'!F2:F1000,'Jobs'!E2:E1000="yes",'Jobs'!G2:G1000="",(TODAY()-'Jobs'!F2:F1000)&gt;14),5),"")</f>
        <v/>
      </c>
      <c r="H48" s="42">
        <f>IFERROR(INDEX(FILTER(TODAY()-'Jobs'!F2:F1000,'Jobs'!E2:E1000="yes",'Jobs'!G2:G1000="",(TODAY()-'Jobs'!F2:F1000)&gt;14),5),"")</f>
        <v/>
      </c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</row>
    <row r="49" ht="18" customHeight="1">
      <c r="A49" s="5" t="n"/>
      <c r="B49" s="39">
        <f>IFERROR(INDEX(FILTER('Jobs'!A2:A1000,'Jobs'!E2:E1000="yes",'Jobs'!G2:G1000="",(TODAY()-'Jobs'!F2:F1000)&gt;14),6),"")</f>
        <v/>
      </c>
      <c r="D49" s="39">
        <f>IFERROR(INDEX(FILTER('Jobs'!C2:C1000,'Jobs'!E2:E1000="yes",'Jobs'!G2:G1000="",(TODAY()-'Jobs'!F2:F1000)&gt;14),6),"")</f>
        <v/>
      </c>
      <c r="F49" s="40">
        <f>IFERROR(INDEX(FILTER('Jobs'!F2:F1000,'Jobs'!E2:E1000="yes",'Jobs'!G2:G1000="",(TODAY()-'Jobs'!F2:F1000)&gt;14),6),"")</f>
        <v/>
      </c>
      <c r="H49" s="43">
        <f>IFERROR(INDEX(FILTER(TODAY()-'Jobs'!F2:F1000,'Jobs'!E2:E1000="yes",'Jobs'!G2:G1000="",(TODAY()-'Jobs'!F2:F1000)&gt;14),6),"")</f>
        <v/>
      </c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</row>
    <row r="50">
      <c r="A50" s="5" t="n"/>
      <c r="B50" s="36">
        <f>IFERROR(INDEX(FILTER('Jobs'!A2:A1000,'Jobs'!E2:E1000="yes",'Jobs'!G2:G1000="",(TODAY()-'Jobs'!F2:F1000)&gt;14),7),"")</f>
        <v/>
      </c>
      <c r="D50" s="36">
        <f>IFERROR(INDEX(FILTER('Jobs'!C2:C1000,'Jobs'!E2:E1000="yes",'Jobs'!G2:G1000="",(TODAY()-'Jobs'!F2:F1000)&gt;14),7),"")</f>
        <v/>
      </c>
      <c r="F50" s="37">
        <f>IFERROR(INDEX(FILTER('Jobs'!F2:F1000,'Jobs'!E2:E1000="yes",'Jobs'!G2:G1000="",(TODAY()-'Jobs'!F2:F1000)&gt;14),7),"")</f>
        <v/>
      </c>
      <c r="H50" s="42">
        <f>IFERROR(INDEX(FILTER(TODAY()-'Jobs'!F2:F1000,'Jobs'!E2:E1000="yes",'Jobs'!G2:G1000="",(TODAY()-'Jobs'!F2:F1000)&gt;14),7),"")</f>
        <v/>
      </c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</row>
    <row r="51">
      <c r="A51" s="5" t="n"/>
      <c r="B51" s="39">
        <f>IFERROR(INDEX(FILTER('Jobs'!A2:A1000,'Jobs'!E2:E1000="yes",'Jobs'!G2:G1000="",(TODAY()-'Jobs'!F2:F1000)&gt;14),8),"")</f>
        <v/>
      </c>
      <c r="D51" s="39">
        <f>IFERROR(INDEX(FILTER('Jobs'!C2:C1000,'Jobs'!E2:E1000="yes",'Jobs'!G2:G1000="",(TODAY()-'Jobs'!F2:F1000)&gt;14),8),"")</f>
        <v/>
      </c>
      <c r="F51" s="40">
        <f>IFERROR(INDEX(FILTER('Jobs'!F2:F1000,'Jobs'!E2:E1000="yes",'Jobs'!G2:G1000="",(TODAY()-'Jobs'!F2:F1000)&gt;14),8),"")</f>
        <v/>
      </c>
      <c r="H51" s="43">
        <f>IFERROR(INDEX(FILTER(TODAY()-'Jobs'!F2:F1000,'Jobs'!E2:E1000="yes",'Jobs'!G2:G1000="",(TODAY()-'Jobs'!F2:F1000)&gt;14),8),"")</f>
        <v/>
      </c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</row>
    <row r="52">
      <c r="A52" s="5" t="n"/>
      <c r="B52" s="36">
        <f>IFERROR(INDEX(FILTER('Jobs'!A2:A1000,'Jobs'!E2:E1000="yes",'Jobs'!G2:G1000="",(TODAY()-'Jobs'!F2:F1000)&gt;14),9),"")</f>
        <v/>
      </c>
      <c r="D52" s="36">
        <f>IFERROR(INDEX(FILTER('Jobs'!C2:C1000,'Jobs'!E2:E1000="yes",'Jobs'!G2:G1000="",(TODAY()-'Jobs'!F2:F1000)&gt;14),9),"")</f>
        <v/>
      </c>
      <c r="F52" s="37">
        <f>IFERROR(INDEX(FILTER('Jobs'!F2:F1000,'Jobs'!E2:E1000="yes",'Jobs'!G2:G1000="",(TODAY()-'Jobs'!F2:F1000)&gt;14),9),"")</f>
        <v/>
      </c>
      <c r="H52" s="42">
        <f>IFERROR(INDEX(FILTER(TODAY()-'Jobs'!F2:F1000,'Jobs'!E2:E1000="yes",'Jobs'!G2:G1000="",(TODAY()-'Jobs'!F2:F1000)&gt;14),9),"")</f>
        <v/>
      </c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</row>
    <row r="53">
      <c r="A53" s="5" t="n"/>
      <c r="B53" s="39">
        <f>IFERROR(INDEX(FILTER('Jobs'!A2:A1000,'Jobs'!E2:E1000="yes",'Jobs'!G2:G1000="",(TODAY()-'Jobs'!F2:F1000)&gt;14),10),"")</f>
        <v/>
      </c>
      <c r="D53" s="39">
        <f>IFERROR(INDEX(FILTER('Jobs'!C2:C1000,'Jobs'!E2:E1000="yes",'Jobs'!G2:G1000="",(TODAY()-'Jobs'!F2:F1000)&gt;14),10),"")</f>
        <v/>
      </c>
      <c r="F53" s="40">
        <f>IFERROR(INDEX(FILTER('Jobs'!F2:F1000,'Jobs'!E2:E1000="yes",'Jobs'!G2:G1000="",(TODAY()-'Jobs'!F2:F1000)&gt;14),10),"")</f>
        <v/>
      </c>
      <c r="H53" s="43">
        <f>IFERROR(INDEX(FILTER(TODAY()-'Jobs'!F2:F1000,'Jobs'!E2:E1000="yes",'Jobs'!G2:G1000="",(TODAY()-'Jobs'!F2:F1000)&gt;14),10),"")</f>
        <v/>
      </c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</row>
    <row r="54" ht="12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</row>
    <row r="55" ht="15" customHeight="1">
      <c r="A55" s="5" t="n"/>
      <c r="B55" s="7" t="inlineStr">
        <is>
          <t>📍 TOP LOCATIONS</t>
        </is>
      </c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</row>
    <row r="56" ht="21" customHeight="1">
      <c r="A56" s="5" t="n"/>
      <c r="B56" s="35" t="inlineStr">
        <is>
          <t>Location</t>
        </is>
      </c>
      <c r="F56" s="44" t="inlineStr">
        <is>
          <t>Count</t>
        </is>
      </c>
      <c r="H56" s="44" t="inlineStr">
        <is>
          <t>Share</t>
        </is>
      </c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</row>
    <row r="57" ht="18" customHeight="1">
      <c r="A57" s="5" t="n"/>
      <c r="B57" s="36">
        <f>IFERROR(INDEX(QUERY('Jobs'!B2:B1000,"select B, count(B) where B is not null group by B order by count(B) desc limit 5"),2,1),"")</f>
        <v/>
      </c>
      <c r="F57" s="45">
        <f>IFERROR(INDEX(QUERY('Jobs'!B2:B1000,"select B, count(B) where B is not null group by B order by count(B) desc limit 5"),2,2),"")</f>
        <v/>
      </c>
      <c r="H57" s="46">
        <f>IFERROR(INDEX(QUERY('Jobs'!B2:B1000,"select B, count(B) where B is not null group by B order by count(B) desc limit 5"),2,2)/COUNTA('Jobs'!B2:B1000),"")</f>
        <v/>
      </c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</row>
    <row r="58" ht="18" customHeight="1">
      <c r="A58" s="5" t="n"/>
      <c r="B58" s="39">
        <f>IFERROR(INDEX(QUERY('Jobs'!B2:B1000,"select B, count(B) where B is not null group by B order by count(B) desc limit 5"),3,1),"")</f>
        <v/>
      </c>
      <c r="F58" s="47">
        <f>IFERROR(INDEX(QUERY('Jobs'!B2:B1000,"select B, count(B) where B is not null group by B order by count(B) desc limit 5"),3,2),"")</f>
        <v/>
      </c>
      <c r="H58" s="48">
        <f>IFERROR(INDEX(QUERY('Jobs'!B2:B1000,"select B, count(B) where B is not null group by B order by count(B) desc limit 5"),3,2)/COUNTA('Jobs'!B2:B1000),"")</f>
        <v/>
      </c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</row>
    <row r="59" ht="18" customHeight="1">
      <c r="A59" s="5" t="n"/>
      <c r="B59" s="36">
        <f>IFERROR(INDEX(QUERY('Jobs'!B2:B1000,"select B, count(B) where B is not null group by B order by count(B) desc limit 5"),4,1),"")</f>
        <v/>
      </c>
      <c r="F59" s="45">
        <f>IFERROR(INDEX(QUERY('Jobs'!B2:B1000,"select B, count(B) where B is not null group by B order by count(B) desc limit 5"),4,2),"")</f>
        <v/>
      </c>
      <c r="H59" s="46">
        <f>IFERROR(INDEX(QUERY('Jobs'!B2:B1000,"select B, count(B) where B is not null group by B order by count(B) desc limit 5"),4,2)/COUNTA('Jobs'!B2:B1000),"")</f>
        <v/>
      </c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</row>
    <row r="60" ht="18" customHeight="1">
      <c r="A60" s="5" t="n"/>
      <c r="B60" s="39">
        <f>IFERROR(INDEX(QUERY('Jobs'!B2:B1000,"select B, count(B) where B is not null group by B order by count(B) desc limit 5"),5,1),"")</f>
        <v/>
      </c>
      <c r="F60" s="47">
        <f>IFERROR(INDEX(QUERY('Jobs'!B2:B1000,"select B, count(B) where B is not null group by B order by count(B) desc limit 5"),5,2),"")</f>
        <v/>
      </c>
      <c r="H60" s="48">
        <f>IFERROR(INDEX(QUERY('Jobs'!B2:B1000,"select B, count(B) where B is not null group by B order by count(B) desc limit 5"),5,2)/COUNTA('Jobs'!B2:B1000),"")</f>
        <v/>
      </c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</row>
    <row r="61" ht="18" customHeight="1">
      <c r="A61" s="5" t="n"/>
      <c r="B61" s="36">
        <f>IFERROR(INDEX(QUERY('Jobs'!B2:B1000,"select B, count(B) where B is not null group by B order by count(B) desc limit 5"),6,1),"")</f>
        <v/>
      </c>
      <c r="F61" s="45">
        <f>IFERROR(INDEX(QUERY('Jobs'!B2:B1000,"select B, count(B) where B is not null group by B order by count(B) desc limit 5"),6,2),"")</f>
        <v/>
      </c>
      <c r="H61" s="46">
        <f>IFERROR(INDEX(QUERY('Jobs'!B2:B1000,"select B, count(B) where B is not null group by B order by count(B) desc limit 5"),6,2)/COUNTA('Jobs'!B2:B1000),"")</f>
        <v/>
      </c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</row>
    <row r="62" ht="12" customHeight="1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</row>
    <row r="63" ht="15" customHeight="1">
      <c r="A63" s="5" t="n"/>
      <c r="B63" s="7" t="inlineStr">
        <is>
          <t>🏢 TOP COMPANIES</t>
        </is>
      </c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  <c r="T63" s="5" t="n"/>
    </row>
    <row r="64" ht="21" customHeight="1">
      <c r="A64" s="5" t="n"/>
      <c r="B64" s="35" t="inlineStr">
        <is>
          <t>Company</t>
        </is>
      </c>
      <c r="F64" s="44" t="inlineStr">
        <is>
          <t>Count</t>
        </is>
      </c>
      <c r="H64" s="44" t="inlineStr">
        <is>
          <t>Share</t>
        </is>
      </c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  <c r="T64" s="5" t="n"/>
    </row>
    <row r="65" ht="18" customHeight="1">
      <c r="A65" s="5" t="n"/>
      <c r="B65" s="36">
        <f>IFERROR(INDEX(QUERY('Jobs'!A2:A1000,"select A, count(A) where A is not null group by A order by count(A) desc limit 5"),2,1),"")</f>
        <v/>
      </c>
      <c r="F65" s="45">
        <f>IFERROR(INDEX(QUERY('Jobs'!A2:A1000,"select A, count(A) where A is not null group by A order by count(A) desc limit 5"),2,2),"")</f>
        <v/>
      </c>
      <c r="H65" s="46">
        <f>IFERROR(INDEX(QUERY('Jobs'!A2:A1000,"select A, count(A) where A is not null group by A order by count(A) desc limit 5"),2,2)/COUNTA('Jobs'!A2:A1000),"")</f>
        <v/>
      </c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  <c r="S65" s="5" t="n"/>
      <c r="T65" s="5" t="n"/>
    </row>
    <row r="66" ht="18" customHeight="1">
      <c r="A66" s="5" t="n"/>
      <c r="B66" s="39">
        <f>IFERROR(INDEX(QUERY('Jobs'!A2:A1000,"select A, count(A) where A is not null group by A order by count(A) desc limit 5"),3,1),"")</f>
        <v/>
      </c>
      <c r="F66" s="47">
        <f>IFERROR(INDEX(QUERY('Jobs'!A2:A1000,"select A, count(A) where A is not null group by A order by count(A) desc limit 5"),3,2),"")</f>
        <v/>
      </c>
      <c r="H66" s="48">
        <f>IFERROR(INDEX(QUERY('Jobs'!A2:A1000,"select A, count(A) where A is not null group by A order by count(A) desc limit 5"),3,2)/COUNTA('Jobs'!A2:A1000),"")</f>
        <v/>
      </c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  <c r="S66" s="5" t="n"/>
      <c r="T66" s="5" t="n"/>
    </row>
    <row r="67" ht="18" customHeight="1">
      <c r="A67" s="5" t="n"/>
      <c r="B67" s="36">
        <f>IFERROR(INDEX(QUERY('Jobs'!A2:A1000,"select A, count(A) where A is not null group by A order by count(A) desc limit 5"),4,1),"")</f>
        <v/>
      </c>
      <c r="F67" s="45">
        <f>IFERROR(INDEX(QUERY('Jobs'!A2:A1000,"select A, count(A) where A is not null group by A order by count(A) desc limit 5"),4,2),"")</f>
        <v/>
      </c>
      <c r="H67" s="46">
        <f>IFERROR(INDEX(QUERY('Jobs'!A2:A1000,"select A, count(A) where A is not null group by A order by count(A) desc limit 5"),4,2)/COUNTA('Jobs'!A2:A1000),"")</f>
        <v/>
      </c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  <c r="T67" s="5" t="n"/>
    </row>
    <row r="68" ht="18" customHeight="1">
      <c r="A68" s="5" t="n"/>
      <c r="B68" s="39">
        <f>IFERROR(INDEX(QUERY('Jobs'!A2:A1000,"select A, count(A) where A is not null group by A order by count(A) desc limit 5"),5,1),"")</f>
        <v/>
      </c>
      <c r="F68" s="47">
        <f>IFERROR(INDEX(QUERY('Jobs'!A2:A1000,"select A, count(A) where A is not null group by A order by count(A) desc limit 5"),5,2),"")</f>
        <v/>
      </c>
      <c r="H68" s="48">
        <f>IFERROR(INDEX(QUERY('Jobs'!A2:A1000,"select A, count(A) where A is not null group by A order by count(A) desc limit 5"),5,2)/COUNTA('Jobs'!A2:A1000),"")</f>
        <v/>
      </c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  <c r="S68" s="5" t="n"/>
      <c r="T68" s="5" t="n"/>
    </row>
    <row r="69" ht="18" customHeight="1">
      <c r="A69" s="5" t="n"/>
      <c r="B69" s="36">
        <f>IFERROR(INDEX(QUERY('Jobs'!A2:A1000,"select A, count(A) where A is not null group by A order by count(A) desc limit 5"),6,1),"")</f>
        <v/>
      </c>
      <c r="F69" s="45">
        <f>IFERROR(INDEX(QUERY('Jobs'!A2:A1000,"select A, count(A) where A is not null group by A order by count(A) desc limit 5"),6,2),"")</f>
        <v/>
      </c>
      <c r="H69" s="46">
        <f>IFERROR(INDEX(QUERY('Jobs'!A2:A1000,"select A, count(A) where A is not null group by A order by count(A) desc limit 5"),6,2)/COUNTA('Jobs'!A2:A1000),"")</f>
        <v/>
      </c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  <c r="T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  <c r="T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5" t="n"/>
      <c r="O71" s="5" t="n"/>
      <c r="P71" s="5" t="n"/>
      <c r="Q71" s="5" t="n"/>
      <c r="R71" s="5" t="n"/>
      <c r="S71" s="5" t="n"/>
      <c r="T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5" t="n"/>
      <c r="O72" s="5" t="n"/>
      <c r="P72" s="5" t="n"/>
      <c r="Q72" s="5" t="n"/>
      <c r="R72" s="5" t="n"/>
      <c r="S72" s="5" t="n"/>
      <c r="T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  <c r="R73" s="5" t="n"/>
      <c r="S73" s="5" t="n"/>
      <c r="T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5" t="n"/>
      <c r="O74" s="5" t="n"/>
      <c r="P74" s="5" t="n"/>
      <c r="Q74" s="5" t="n"/>
      <c r="R74" s="5" t="n"/>
      <c r="S74" s="5" t="n"/>
      <c r="T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  <c r="O75" s="5" t="n"/>
      <c r="P75" s="5" t="n"/>
      <c r="Q75" s="5" t="n"/>
      <c r="R75" s="5" t="n"/>
      <c r="S75" s="5" t="n"/>
      <c r="T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  <c r="O76" s="5" t="n"/>
      <c r="P76" s="5" t="n"/>
      <c r="Q76" s="5" t="n"/>
      <c r="R76" s="5" t="n"/>
      <c r="S76" s="5" t="n"/>
      <c r="T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5" t="n"/>
      <c r="O77" s="5" t="n"/>
      <c r="P77" s="5" t="n"/>
      <c r="Q77" s="5" t="n"/>
      <c r="R77" s="5" t="n"/>
      <c r="S77" s="5" t="n"/>
      <c r="T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5" t="n"/>
      <c r="O78" s="5" t="n"/>
      <c r="P78" s="5" t="n"/>
      <c r="Q78" s="5" t="n"/>
      <c r="R78" s="5" t="n"/>
      <c r="S78" s="5" t="n"/>
      <c r="T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5" t="n"/>
      <c r="O79" s="5" t="n"/>
      <c r="P79" s="5" t="n"/>
      <c r="Q79" s="5" t="n"/>
      <c r="R79" s="5" t="n"/>
      <c r="S79" s="5" t="n"/>
      <c r="T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5" t="n"/>
      <c r="O80" s="5" t="n"/>
      <c r="P80" s="5" t="n"/>
      <c r="Q80" s="5" t="n"/>
      <c r="R80" s="5" t="n"/>
      <c r="S80" s="5" t="n"/>
      <c r="T80" s="5" t="n"/>
    </row>
  </sheetData>
  <mergeCells count="173">
    <mergeCell ref="H53:I53"/>
    <mergeCell ref="H35:I35"/>
    <mergeCell ref="B65:E65"/>
    <mergeCell ref="H10:I10"/>
    <mergeCell ref="F68:G68"/>
    <mergeCell ref="B68:E68"/>
    <mergeCell ref="B22:C22"/>
    <mergeCell ref="D22:E22"/>
    <mergeCell ref="D36:E36"/>
    <mergeCell ref="H9:I9"/>
    <mergeCell ref="D45:E45"/>
    <mergeCell ref="D6:E6"/>
    <mergeCell ref="H39:I39"/>
    <mergeCell ref="F15:G15"/>
    <mergeCell ref="D13:E13"/>
    <mergeCell ref="B14:C14"/>
    <mergeCell ref="D48:E48"/>
    <mergeCell ref="B8:I8"/>
    <mergeCell ref="H52:I52"/>
    <mergeCell ref="B17:I17"/>
    <mergeCell ref="B13:C13"/>
    <mergeCell ref="B38:C38"/>
    <mergeCell ref="H45:I45"/>
    <mergeCell ref="F23:G23"/>
    <mergeCell ref="H37:I37"/>
    <mergeCell ref="F13:G13"/>
    <mergeCell ref="B40:C40"/>
    <mergeCell ref="H13:I13"/>
    <mergeCell ref="B49:C49"/>
    <mergeCell ref="F56:G56"/>
    <mergeCell ref="H65:I65"/>
    <mergeCell ref="F43:G43"/>
    <mergeCell ref="B51:C51"/>
    <mergeCell ref="B69:E69"/>
    <mergeCell ref="H15:I15"/>
    <mergeCell ref="D51:E51"/>
    <mergeCell ref="H23:I23"/>
    <mergeCell ref="B26:C26"/>
    <mergeCell ref="D26:E26"/>
    <mergeCell ref="B35:C35"/>
    <mergeCell ref="F57:G57"/>
    <mergeCell ref="D35:E35"/>
    <mergeCell ref="D10:E10"/>
    <mergeCell ref="F10:G10"/>
    <mergeCell ref="D19:E19"/>
    <mergeCell ref="D34:E34"/>
    <mergeCell ref="F19:G19"/>
    <mergeCell ref="F34:G34"/>
    <mergeCell ref="B64:E64"/>
    <mergeCell ref="F6:G6"/>
    <mergeCell ref="H50:I50"/>
    <mergeCell ref="B18:C18"/>
    <mergeCell ref="B27:C27"/>
    <mergeCell ref="B12:I12"/>
    <mergeCell ref="H56:I56"/>
    <mergeCell ref="H34:I34"/>
    <mergeCell ref="H68:I68"/>
    <mergeCell ref="B21:I21"/>
    <mergeCell ref="F5:G5"/>
    <mergeCell ref="F18:G18"/>
    <mergeCell ref="H49:I49"/>
    <mergeCell ref="F45:G45"/>
    <mergeCell ref="H36:I36"/>
    <mergeCell ref="B53:C53"/>
    <mergeCell ref="F66:G66"/>
    <mergeCell ref="B66:E66"/>
    <mergeCell ref="D53:E53"/>
    <mergeCell ref="D47:E47"/>
    <mergeCell ref="H69:I69"/>
    <mergeCell ref="F47:G47"/>
    <mergeCell ref="B37:C37"/>
    <mergeCell ref="D37:E37"/>
    <mergeCell ref="F46:G46"/>
    <mergeCell ref="H19:I19"/>
    <mergeCell ref="D9:E9"/>
    <mergeCell ref="F9:G9"/>
    <mergeCell ref="D39:E39"/>
    <mergeCell ref="F61:G61"/>
    <mergeCell ref="B67:E67"/>
    <mergeCell ref="B6:C6"/>
    <mergeCell ref="F39:G39"/>
    <mergeCell ref="B61:E61"/>
    <mergeCell ref="B15:C15"/>
    <mergeCell ref="F48:G48"/>
    <mergeCell ref="B33:I33"/>
    <mergeCell ref="D15:E15"/>
    <mergeCell ref="H48:I48"/>
    <mergeCell ref="D23:E23"/>
    <mergeCell ref="D38:E38"/>
    <mergeCell ref="H5:I5"/>
    <mergeCell ref="H14:I14"/>
    <mergeCell ref="B63:I63"/>
    <mergeCell ref="F64:G64"/>
    <mergeCell ref="H38:I38"/>
    <mergeCell ref="B25:I25"/>
    <mergeCell ref="H43:I43"/>
    <mergeCell ref="H58:I58"/>
    <mergeCell ref="H40:I40"/>
    <mergeCell ref="B43:C43"/>
    <mergeCell ref="B52:C52"/>
    <mergeCell ref="D52:E52"/>
    <mergeCell ref="F53:G53"/>
    <mergeCell ref="D49:E49"/>
    <mergeCell ref="D27:E27"/>
    <mergeCell ref="H60:I60"/>
    <mergeCell ref="F36:G36"/>
    <mergeCell ref="F50:G50"/>
    <mergeCell ref="B44:C44"/>
    <mergeCell ref="B56:E56"/>
    <mergeCell ref="B29:I29"/>
    <mergeCell ref="B58:E58"/>
    <mergeCell ref="B19:C19"/>
    <mergeCell ref="B34:C34"/>
    <mergeCell ref="H57:I57"/>
    <mergeCell ref="F22:G22"/>
    <mergeCell ref="H22:I22"/>
    <mergeCell ref="B9:C9"/>
    <mergeCell ref="H66:I66"/>
    <mergeCell ref="B60:E60"/>
    <mergeCell ref="B57:E57"/>
    <mergeCell ref="B55:I55"/>
    <mergeCell ref="B5:C5"/>
    <mergeCell ref="D5:E5"/>
    <mergeCell ref="B45:C45"/>
    <mergeCell ref="F49:G49"/>
    <mergeCell ref="D14:E14"/>
    <mergeCell ref="F14:G14"/>
    <mergeCell ref="B47:C47"/>
    <mergeCell ref="H67:I67"/>
    <mergeCell ref="F69:G69"/>
    <mergeCell ref="F65:G65"/>
    <mergeCell ref="B46:C46"/>
    <mergeCell ref="D46:E46"/>
    <mergeCell ref="D40:E40"/>
    <mergeCell ref="H44:I44"/>
    <mergeCell ref="F40:G40"/>
    <mergeCell ref="B39:C39"/>
    <mergeCell ref="F59:G59"/>
    <mergeCell ref="B48:C48"/>
    <mergeCell ref="H59:I59"/>
    <mergeCell ref="H6:I6"/>
    <mergeCell ref="H46:I46"/>
    <mergeCell ref="H64:I64"/>
    <mergeCell ref="B2:I2"/>
    <mergeCell ref="F51:G51"/>
    <mergeCell ref="B23:C23"/>
    <mergeCell ref="B42:I42"/>
    <mergeCell ref="H51:I51"/>
    <mergeCell ref="B59:E59"/>
    <mergeCell ref="H61:I61"/>
    <mergeCell ref="F26:G26"/>
    <mergeCell ref="F35:G35"/>
    <mergeCell ref="F38:G38"/>
    <mergeCell ref="D43:E43"/>
    <mergeCell ref="B10:C10"/>
    <mergeCell ref="D18:E18"/>
    <mergeCell ref="H47:I47"/>
    <mergeCell ref="F27:G27"/>
    <mergeCell ref="F58:G58"/>
    <mergeCell ref="H27:I27"/>
    <mergeCell ref="F52:G52"/>
    <mergeCell ref="F67:G67"/>
    <mergeCell ref="F37:G37"/>
    <mergeCell ref="B30:I30"/>
    <mergeCell ref="H18:I18"/>
    <mergeCell ref="F60:G60"/>
    <mergeCell ref="B36:C36"/>
    <mergeCell ref="B50:C50"/>
    <mergeCell ref="D50:E50"/>
    <mergeCell ref="D44:E44"/>
    <mergeCell ref="B4:I4"/>
    <mergeCell ref="F44:G44"/>
    <mergeCell ref="H26:I26"/>
  </mergeCells>
  <conditionalFormatting sqref="B14:C14">
    <cfRule type="expression" priority="1" dxfId="7">
      <formula>NOT(ISERROR(SEARCH("↑",B14)))</formula>
    </cfRule>
    <cfRule type="expression" priority="2" dxfId="8">
      <formula>NOT(ISERROR(SEARCH("↓",B14)))</formula>
    </cfRule>
  </conditionalFormatting>
  <conditionalFormatting sqref="D14:E14">
    <cfRule type="expression" priority="3" dxfId="7">
      <formula>NOT(ISERROR(SEARCH("↑",D14)))</formula>
    </cfRule>
    <cfRule type="expression" priority="4" dxfId="8">
      <formula>NOT(ISERROR(SEARCH("↓",D14)))</formula>
    </cfRule>
  </conditionalFormatting>
  <conditionalFormatting sqref="F14:G14">
    <cfRule type="expression" priority="5" dxfId="7">
      <formula>NOT(ISERROR(SEARCH("↑",F14)))</formula>
    </cfRule>
    <cfRule type="expression" priority="6" dxfId="8">
      <formula>NOT(ISERROR(SEARCH("↓",F14)))</formula>
    </cfRule>
  </conditionalFormatting>
  <conditionalFormatting sqref="H14:I14">
    <cfRule type="expression" priority="7" dxfId="7">
      <formula>NOT(ISERROR(SEARCH("↑",H14)))</formula>
    </cfRule>
    <cfRule type="expression" priority="8" dxfId="8">
      <formula>NOT(ISERROR(SEARCH("↓",H14)))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2026-10-22T17:02:38Z</dcterms:created>
  <dcterms:modified xmlns:dcterms="http://purl.org/dc/terms/" xmlns:xsi="http://www.w3.org/2001/XMLSchema-instance" xsi:type="dcterms:W3CDTF">2026-10-22T17:02:39Z</dcterms:modified>
</cp:coreProperties>
</file>